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Schedu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m yyyy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30.83203125" customWidth="1"/>
  </cols>
  <sheetData>
    <row r="1">
      <c r="A1" t="str">
        <v>Deferred revenue schedule template — DeferSheet (defersheet.pages.dev)</v>
      </c>
    </row>
    <row r="3">
      <c r="A3" t="str">
        <v>1. Schedule sheet: one row per invoice line — customer, invoice, amount, service start and service end (real dates).</v>
      </c>
    </row>
    <row r="4">
      <c r="A4" t="str">
        <v>2. Put the first month of the schedule in G4 (any date in that month). The next 23 months follow automatically.</v>
      </c>
    </row>
    <row r="5">
      <c r="A5" t="str">
        <v>3. Each month cell = revenue earned to the end of that month minus revenue earned to the end of the previous month, where earned = amount × days of service so far ÷ total days (daily method, rounded to cents so every line adds up exactly). Deferred at a month-end = amount − revenue up to and including that month.</v>
      </c>
    </row>
    <row r="6">
      <c r="A6" t="str">
        <v>4. Row 3 totals each month's revenue; column AE checks each line is fully scheduled within the 24 months (0 = fully recognized).</v>
      </c>
    </row>
    <row r="8">
      <c r="A8" t="str">
        <v>Lines that start before G4 or end after the last month won't total to the amount — widen the window or use defersheet.pages.dev, which also builds the rollforward, waterfall and journal entries.</v>
      </c>
    </row>
    <row r="9">
      <c r="A9" t="str">
        <v>Review with your accountant. This template is not accounting advice.</v>
      </c>
    </row>
  </sheetData>
  <ignoredErrors>
    <ignoredError numberStoredAsText="1" sqref="A1:A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24"/>
  <sheetViews>
    <sheetView workbookViewId="0"/>
  </sheetViews>
  <cols>
    <col min="1" max="1" width="20.83203125" customWidth="1"/>
    <col min="2" max="2" width="11.83203125" customWidth="1"/>
    <col min="3" max="3" width="11.83203125" customWidth="1"/>
    <col min="4" max="4" width="12.83203125" customWidth="1"/>
    <col min="5" max="5" width="12.83203125" customWidth="1"/>
    <col min="6" max="6" width="6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  <col min="17" max="17" width="10.83203125" customWidth="1"/>
    <col min="18" max="18" width="10.83203125" customWidth="1"/>
    <col min="19" max="19" width="10.83203125" customWidth="1"/>
    <col min="20" max="20" width="10.83203125" customWidth="1"/>
    <col min="21" max="21" width="10.83203125" customWidth="1"/>
    <col min="22" max="22" width="10.83203125" customWidth="1"/>
    <col min="23" max="23" width="10.83203125" customWidth="1"/>
    <col min="24" max="24" width="10.83203125" customWidth="1"/>
    <col min="25" max="25" width="10.83203125" customWidth="1"/>
    <col min="26" max="26" width="10.83203125" customWidth="1"/>
    <col min="27" max="27" width="10.83203125" customWidth="1"/>
    <col min="28" max="28" width="10.83203125" customWidth="1"/>
    <col min="29" max="29" width="10.83203125" customWidth="1"/>
    <col min="30" max="30" width="10.83203125" customWidth="1"/>
    <col min="31" max="31" width="11.83203125" customWidth="1"/>
    <col min="32" max="32" width="15.83203125" customWidth="1"/>
  </cols>
  <sheetData>
    <row r="1">
      <c r="A1" t="str">
        <v>Deferred revenue schedule</v>
      </c>
    </row>
    <row r="2">
      <c r="A2" t="str">
        <v>First month →</v>
      </c>
      <c r="B2" t="str">
        <v/>
      </c>
      <c r="C2" t="str">
        <v/>
      </c>
      <c r="D2" t="str">
        <v/>
      </c>
      <c r="E2" t="str">
        <v/>
      </c>
      <c r="F2" t="str">
        <v/>
      </c>
      <c r="G2" s="1" t="e">
        <f>G4</f>
      </c>
    </row>
    <row r="3">
      <c r="A3" t="str">
        <v/>
      </c>
      <c r="B3" t="str">
        <v/>
      </c>
      <c r="C3" t="str">
        <v/>
      </c>
      <c r="D3" t="str">
        <v/>
      </c>
      <c r="E3" t="str">
        <v>Revenue by month</v>
      </c>
      <c r="F3" t="str">
        <v/>
      </c>
      <c r="G3" t="e">
        <f>SUM(G5:G24)</f>
      </c>
      <c r="H3" t="e">
        <f>SUM(H5:H24)</f>
      </c>
      <c r="I3" t="e">
        <f>SUM(I5:I24)</f>
      </c>
      <c r="J3" t="e">
        <f>SUM(J5:J24)</f>
      </c>
      <c r="K3" t="e">
        <f>SUM(K5:K24)</f>
      </c>
      <c r="L3" t="e">
        <f>SUM(L5:L24)</f>
      </c>
      <c r="M3" t="e">
        <f>SUM(M5:M24)</f>
      </c>
      <c r="N3" t="e">
        <f>SUM(N5:N24)</f>
      </c>
      <c r="O3" t="e">
        <f>SUM(O5:O24)</f>
      </c>
      <c r="P3" t="e">
        <f>SUM(P5:P24)</f>
      </c>
      <c r="Q3" t="e">
        <f>SUM(Q5:Q24)</f>
      </c>
      <c r="R3" t="e">
        <f>SUM(R5:R24)</f>
      </c>
      <c r="S3" t="e">
        <f>SUM(S5:S24)</f>
      </c>
      <c r="T3" t="e">
        <f>SUM(T5:T24)</f>
      </c>
      <c r="U3" t="e">
        <f>SUM(U5:U24)</f>
      </c>
      <c r="V3" t="e">
        <f>SUM(V5:V24)</f>
      </c>
      <c r="W3" t="e">
        <f>SUM(W5:W24)</f>
      </c>
      <c r="X3" t="e">
        <f>SUM(X5:X24)</f>
      </c>
      <c r="Y3" t="e">
        <f>SUM(Y5:Y24)</f>
      </c>
      <c r="Z3" t="e">
        <f>SUM(Z5:Z24)</f>
      </c>
      <c r="AA3" t="e">
        <f>SUM(AA5:AA24)</f>
      </c>
      <c r="AB3" t="e">
        <f>SUM(AB5:AB24)</f>
      </c>
      <c r="AC3" t="e">
        <f>SUM(AC5:AC24)</f>
      </c>
      <c r="AD3" t="e">
        <f>SUM(AD5:AD24)</f>
      </c>
    </row>
    <row r="4">
      <c r="A4" t="str">
        <v>Customer</v>
      </c>
      <c r="B4" t="str">
        <v>Invoice</v>
      </c>
      <c r="C4" t="str">
        <v>Amount</v>
      </c>
      <c r="D4" t="str">
        <v>Service start</v>
      </c>
      <c r="E4" t="str">
        <v>Service end</v>
      </c>
      <c r="F4" t="str">
        <v>Days</v>
      </c>
      <c r="G4" s="1">
        <v>45962</v>
      </c>
      <c r="H4" s="1" t="e">
        <f>EDATE(G4,1)</f>
      </c>
      <c r="I4" s="1" t="e">
        <f>EDATE(H4,1)</f>
      </c>
      <c r="J4" s="1" t="e">
        <f>EDATE(I4,1)</f>
      </c>
      <c r="K4" s="1" t="e">
        <f>EDATE(J4,1)</f>
      </c>
      <c r="L4" s="1" t="e">
        <f>EDATE(K4,1)</f>
      </c>
      <c r="M4" s="1" t="e">
        <f>EDATE(L4,1)</f>
      </c>
      <c r="N4" s="1" t="e">
        <f>EDATE(M4,1)</f>
      </c>
      <c r="O4" s="1" t="e">
        <f>EDATE(N4,1)</f>
      </c>
      <c r="P4" s="1" t="e">
        <f>EDATE(O4,1)</f>
      </c>
      <c r="Q4" s="1" t="e">
        <f>EDATE(P4,1)</f>
      </c>
      <c r="R4" s="1" t="e">
        <f>EDATE(Q4,1)</f>
      </c>
      <c r="S4" s="1" t="e">
        <f>EDATE(R4,1)</f>
      </c>
      <c r="T4" s="1" t="e">
        <f>EDATE(S4,1)</f>
      </c>
      <c r="U4" s="1" t="e">
        <f>EDATE(T4,1)</f>
      </c>
      <c r="V4" s="1" t="e">
        <f>EDATE(U4,1)</f>
      </c>
      <c r="W4" s="1" t="e">
        <f>EDATE(V4,1)</f>
      </c>
      <c r="X4" s="1" t="e">
        <f>EDATE(W4,1)</f>
      </c>
      <c r="Y4" s="1" t="e">
        <f>EDATE(X4,1)</f>
      </c>
      <c r="Z4" s="1" t="e">
        <f>EDATE(Y4,1)</f>
      </c>
      <c r="AA4" s="1" t="e">
        <f>EDATE(Z4,1)</f>
      </c>
      <c r="AB4" s="1" t="e">
        <f>EDATE(AA4,1)</f>
      </c>
      <c r="AC4" s="1" t="e">
        <f>EDATE(AB4,1)</f>
      </c>
      <c r="AD4" s="1" t="e">
        <f>EDATE(AC4,1)</f>
      </c>
      <c r="AE4" t="str">
        <v>Scheduled</v>
      </c>
      <c r="AF4" t="str">
        <v>Not yet scheduled</v>
      </c>
    </row>
    <row r="5">
      <c r="A5" t="str">
        <v>Acme Logistics</v>
      </c>
      <c r="B5" t="str">
        <v>INV-1001</v>
      </c>
      <c r="C5">
        <v>14400</v>
      </c>
      <c r="D5" s="2">
        <v>45962</v>
      </c>
      <c r="E5" s="2">
        <v>46326</v>
      </c>
      <c r="F5" t="e">
        <f>IF(OR(D5="",E5=""),"",E5-D5+1)</f>
      </c>
      <c r="G5" t="e">
        <f>IF(OR($C5="",$D5="",$E5=""),"",ROUND($C5*MAX(0,MIN($E5,EOMONTH(G$4,0))-$D5+1)/$F5,2)-ROUND($C5*MAX(0,MIN($E5,G$4-1)-$D5+1)/$F5,2))</f>
      </c>
      <c r="H5" t="e">
        <f>IF(OR($C5="",$D5="",$E5=""),"",ROUND($C5*MAX(0,MIN($E5,EOMONTH(H$4,0))-$D5+1)/$F5,2)-ROUND($C5*MAX(0,MIN($E5,H$4-1)-$D5+1)/$F5,2))</f>
      </c>
      <c r="I5" t="e">
        <f>IF(OR($C5="",$D5="",$E5=""),"",ROUND($C5*MAX(0,MIN($E5,EOMONTH(I$4,0))-$D5+1)/$F5,2)-ROUND($C5*MAX(0,MIN($E5,I$4-1)-$D5+1)/$F5,2))</f>
      </c>
      <c r="J5" t="e">
        <f>IF(OR($C5="",$D5="",$E5=""),"",ROUND($C5*MAX(0,MIN($E5,EOMONTH(J$4,0))-$D5+1)/$F5,2)-ROUND($C5*MAX(0,MIN($E5,J$4-1)-$D5+1)/$F5,2))</f>
      </c>
      <c r="K5" t="e">
        <f>IF(OR($C5="",$D5="",$E5=""),"",ROUND($C5*MAX(0,MIN($E5,EOMONTH(K$4,0))-$D5+1)/$F5,2)-ROUND($C5*MAX(0,MIN($E5,K$4-1)-$D5+1)/$F5,2))</f>
      </c>
      <c r="L5" t="e">
        <f>IF(OR($C5="",$D5="",$E5=""),"",ROUND($C5*MAX(0,MIN($E5,EOMONTH(L$4,0))-$D5+1)/$F5,2)-ROUND($C5*MAX(0,MIN($E5,L$4-1)-$D5+1)/$F5,2))</f>
      </c>
      <c r="M5" t="e">
        <f>IF(OR($C5="",$D5="",$E5=""),"",ROUND($C5*MAX(0,MIN($E5,EOMONTH(M$4,0))-$D5+1)/$F5,2)-ROUND($C5*MAX(0,MIN($E5,M$4-1)-$D5+1)/$F5,2))</f>
      </c>
      <c r="N5" t="e">
        <f>IF(OR($C5="",$D5="",$E5=""),"",ROUND($C5*MAX(0,MIN($E5,EOMONTH(N$4,0))-$D5+1)/$F5,2)-ROUND($C5*MAX(0,MIN($E5,N$4-1)-$D5+1)/$F5,2))</f>
      </c>
      <c r="O5" t="e">
        <f>IF(OR($C5="",$D5="",$E5=""),"",ROUND($C5*MAX(0,MIN($E5,EOMONTH(O$4,0))-$D5+1)/$F5,2)-ROUND($C5*MAX(0,MIN($E5,O$4-1)-$D5+1)/$F5,2))</f>
      </c>
      <c r="P5" t="e">
        <f>IF(OR($C5="",$D5="",$E5=""),"",ROUND($C5*MAX(0,MIN($E5,EOMONTH(P$4,0))-$D5+1)/$F5,2)-ROUND($C5*MAX(0,MIN($E5,P$4-1)-$D5+1)/$F5,2))</f>
      </c>
      <c r="Q5" t="e">
        <f>IF(OR($C5="",$D5="",$E5=""),"",ROUND($C5*MAX(0,MIN($E5,EOMONTH(Q$4,0))-$D5+1)/$F5,2)-ROUND($C5*MAX(0,MIN($E5,Q$4-1)-$D5+1)/$F5,2))</f>
      </c>
      <c r="R5" t="e">
        <f>IF(OR($C5="",$D5="",$E5=""),"",ROUND($C5*MAX(0,MIN($E5,EOMONTH(R$4,0))-$D5+1)/$F5,2)-ROUND($C5*MAX(0,MIN($E5,R$4-1)-$D5+1)/$F5,2))</f>
      </c>
      <c r="S5" t="e">
        <f>IF(OR($C5="",$D5="",$E5=""),"",ROUND($C5*MAX(0,MIN($E5,EOMONTH(S$4,0))-$D5+1)/$F5,2)-ROUND($C5*MAX(0,MIN($E5,S$4-1)-$D5+1)/$F5,2))</f>
      </c>
      <c r="T5" t="e">
        <f>IF(OR($C5="",$D5="",$E5=""),"",ROUND($C5*MAX(0,MIN($E5,EOMONTH(T$4,0))-$D5+1)/$F5,2)-ROUND($C5*MAX(0,MIN($E5,T$4-1)-$D5+1)/$F5,2))</f>
      </c>
      <c r="U5" t="e">
        <f>IF(OR($C5="",$D5="",$E5=""),"",ROUND($C5*MAX(0,MIN($E5,EOMONTH(U$4,0))-$D5+1)/$F5,2)-ROUND($C5*MAX(0,MIN($E5,U$4-1)-$D5+1)/$F5,2))</f>
      </c>
      <c r="V5" t="e">
        <f>IF(OR($C5="",$D5="",$E5=""),"",ROUND($C5*MAX(0,MIN($E5,EOMONTH(V$4,0))-$D5+1)/$F5,2)-ROUND($C5*MAX(0,MIN($E5,V$4-1)-$D5+1)/$F5,2))</f>
      </c>
      <c r="W5" t="e">
        <f>IF(OR($C5="",$D5="",$E5=""),"",ROUND($C5*MAX(0,MIN($E5,EOMONTH(W$4,0))-$D5+1)/$F5,2)-ROUND($C5*MAX(0,MIN($E5,W$4-1)-$D5+1)/$F5,2))</f>
      </c>
      <c r="X5" t="e">
        <f>IF(OR($C5="",$D5="",$E5=""),"",ROUND($C5*MAX(0,MIN($E5,EOMONTH(X$4,0))-$D5+1)/$F5,2)-ROUND($C5*MAX(0,MIN($E5,X$4-1)-$D5+1)/$F5,2))</f>
      </c>
      <c r="Y5" t="e">
        <f>IF(OR($C5="",$D5="",$E5=""),"",ROUND($C5*MAX(0,MIN($E5,EOMONTH(Y$4,0))-$D5+1)/$F5,2)-ROUND($C5*MAX(0,MIN($E5,Y$4-1)-$D5+1)/$F5,2))</f>
      </c>
      <c r="Z5" t="e">
        <f>IF(OR($C5="",$D5="",$E5=""),"",ROUND($C5*MAX(0,MIN($E5,EOMONTH(Z$4,0))-$D5+1)/$F5,2)-ROUND($C5*MAX(0,MIN($E5,Z$4-1)-$D5+1)/$F5,2))</f>
      </c>
      <c r="AA5" t="e">
        <f>IF(OR($C5="",$D5="",$E5=""),"",ROUND($C5*MAX(0,MIN($E5,EOMONTH(AA$4,0))-$D5+1)/$F5,2)-ROUND($C5*MAX(0,MIN($E5,AA$4-1)-$D5+1)/$F5,2))</f>
      </c>
      <c r="AB5" t="e">
        <f>IF(OR($C5="",$D5="",$E5=""),"",ROUND($C5*MAX(0,MIN($E5,EOMONTH(AB$4,0))-$D5+1)/$F5,2)-ROUND($C5*MAX(0,MIN($E5,AB$4-1)-$D5+1)/$F5,2))</f>
      </c>
      <c r="AC5" t="e">
        <f>IF(OR($C5="",$D5="",$E5=""),"",ROUND($C5*MAX(0,MIN($E5,EOMONTH(AC$4,0))-$D5+1)/$F5,2)-ROUND($C5*MAX(0,MIN($E5,AC$4-1)-$D5+1)/$F5,2))</f>
      </c>
      <c r="AD5" t="e">
        <f>IF(OR($C5="",$D5="",$E5=""),"",ROUND($C5*MAX(0,MIN($E5,EOMONTH(AD$4,0))-$D5+1)/$F5,2)-ROUND($C5*MAX(0,MIN($E5,AD$4-1)-$D5+1)/$F5,2))</f>
      </c>
      <c r="AE5" t="e">
        <f>IF($C5="","",SUM(G5:AD5))</f>
      </c>
      <c r="AF5" t="e">
        <f>IF($C5="","",ROUND(C5-AE5,2))</f>
      </c>
    </row>
    <row r="6">
      <c r="A6" t="str">
        <v>Birch &amp; Co</v>
      </c>
      <c r="B6" t="str">
        <v>INV-1010</v>
      </c>
      <c r="C6">
        <v>6000</v>
      </c>
      <c r="D6" s="2">
        <v>46037</v>
      </c>
      <c r="E6" s="2">
        <v>46401</v>
      </c>
      <c r="F6" t="e">
        <f>IF(OR(D6="",E6=""),"",E6-D6+1)</f>
      </c>
      <c r="G6" t="e">
        <f>IF(OR($C6="",$D6="",$E6=""),"",ROUND($C6*MAX(0,MIN($E6,EOMONTH(G$4,0))-$D6+1)/$F6,2)-ROUND($C6*MAX(0,MIN($E6,G$4-1)-$D6+1)/$F6,2))</f>
      </c>
      <c r="H6" t="e">
        <f>IF(OR($C6="",$D6="",$E6=""),"",ROUND($C6*MAX(0,MIN($E6,EOMONTH(H$4,0))-$D6+1)/$F6,2)-ROUND($C6*MAX(0,MIN($E6,H$4-1)-$D6+1)/$F6,2))</f>
      </c>
      <c r="I6" t="e">
        <f>IF(OR($C6="",$D6="",$E6=""),"",ROUND($C6*MAX(0,MIN($E6,EOMONTH(I$4,0))-$D6+1)/$F6,2)-ROUND($C6*MAX(0,MIN($E6,I$4-1)-$D6+1)/$F6,2))</f>
      </c>
      <c r="J6" t="e">
        <f>IF(OR($C6="",$D6="",$E6=""),"",ROUND($C6*MAX(0,MIN($E6,EOMONTH(J$4,0))-$D6+1)/$F6,2)-ROUND($C6*MAX(0,MIN($E6,J$4-1)-$D6+1)/$F6,2))</f>
      </c>
      <c r="K6" t="e">
        <f>IF(OR($C6="",$D6="",$E6=""),"",ROUND($C6*MAX(0,MIN($E6,EOMONTH(K$4,0))-$D6+1)/$F6,2)-ROUND($C6*MAX(0,MIN($E6,K$4-1)-$D6+1)/$F6,2))</f>
      </c>
      <c r="L6" t="e">
        <f>IF(OR($C6="",$D6="",$E6=""),"",ROUND($C6*MAX(0,MIN($E6,EOMONTH(L$4,0))-$D6+1)/$F6,2)-ROUND($C6*MAX(0,MIN($E6,L$4-1)-$D6+1)/$F6,2))</f>
      </c>
      <c r="M6" t="e">
        <f>IF(OR($C6="",$D6="",$E6=""),"",ROUND($C6*MAX(0,MIN($E6,EOMONTH(M$4,0))-$D6+1)/$F6,2)-ROUND($C6*MAX(0,MIN($E6,M$4-1)-$D6+1)/$F6,2))</f>
      </c>
      <c r="N6" t="e">
        <f>IF(OR($C6="",$D6="",$E6=""),"",ROUND($C6*MAX(0,MIN($E6,EOMONTH(N$4,0))-$D6+1)/$F6,2)-ROUND($C6*MAX(0,MIN($E6,N$4-1)-$D6+1)/$F6,2))</f>
      </c>
      <c r="O6" t="e">
        <f>IF(OR($C6="",$D6="",$E6=""),"",ROUND($C6*MAX(0,MIN($E6,EOMONTH(O$4,0))-$D6+1)/$F6,2)-ROUND($C6*MAX(0,MIN($E6,O$4-1)-$D6+1)/$F6,2))</f>
      </c>
      <c r="P6" t="e">
        <f>IF(OR($C6="",$D6="",$E6=""),"",ROUND($C6*MAX(0,MIN($E6,EOMONTH(P$4,0))-$D6+1)/$F6,2)-ROUND($C6*MAX(0,MIN($E6,P$4-1)-$D6+1)/$F6,2))</f>
      </c>
      <c r="Q6" t="e">
        <f>IF(OR($C6="",$D6="",$E6=""),"",ROUND($C6*MAX(0,MIN($E6,EOMONTH(Q$4,0))-$D6+1)/$F6,2)-ROUND($C6*MAX(0,MIN($E6,Q$4-1)-$D6+1)/$F6,2))</f>
      </c>
      <c r="R6" t="e">
        <f>IF(OR($C6="",$D6="",$E6=""),"",ROUND($C6*MAX(0,MIN($E6,EOMONTH(R$4,0))-$D6+1)/$F6,2)-ROUND($C6*MAX(0,MIN($E6,R$4-1)-$D6+1)/$F6,2))</f>
      </c>
      <c r="S6" t="e">
        <f>IF(OR($C6="",$D6="",$E6=""),"",ROUND($C6*MAX(0,MIN($E6,EOMONTH(S$4,0))-$D6+1)/$F6,2)-ROUND($C6*MAX(0,MIN($E6,S$4-1)-$D6+1)/$F6,2))</f>
      </c>
      <c r="T6" t="e">
        <f>IF(OR($C6="",$D6="",$E6=""),"",ROUND($C6*MAX(0,MIN($E6,EOMONTH(T$4,0))-$D6+1)/$F6,2)-ROUND($C6*MAX(0,MIN($E6,T$4-1)-$D6+1)/$F6,2))</f>
      </c>
      <c r="U6" t="e">
        <f>IF(OR($C6="",$D6="",$E6=""),"",ROUND($C6*MAX(0,MIN($E6,EOMONTH(U$4,0))-$D6+1)/$F6,2)-ROUND($C6*MAX(0,MIN($E6,U$4-1)-$D6+1)/$F6,2))</f>
      </c>
      <c r="V6" t="e">
        <f>IF(OR($C6="",$D6="",$E6=""),"",ROUND($C6*MAX(0,MIN($E6,EOMONTH(V$4,0))-$D6+1)/$F6,2)-ROUND($C6*MAX(0,MIN($E6,V$4-1)-$D6+1)/$F6,2))</f>
      </c>
      <c r="W6" t="e">
        <f>IF(OR($C6="",$D6="",$E6=""),"",ROUND($C6*MAX(0,MIN($E6,EOMONTH(W$4,0))-$D6+1)/$F6,2)-ROUND($C6*MAX(0,MIN($E6,W$4-1)-$D6+1)/$F6,2))</f>
      </c>
      <c r="X6" t="e">
        <f>IF(OR($C6="",$D6="",$E6=""),"",ROUND($C6*MAX(0,MIN($E6,EOMONTH(X$4,0))-$D6+1)/$F6,2)-ROUND($C6*MAX(0,MIN($E6,X$4-1)-$D6+1)/$F6,2))</f>
      </c>
      <c r="Y6" t="e">
        <f>IF(OR($C6="",$D6="",$E6=""),"",ROUND($C6*MAX(0,MIN($E6,EOMONTH(Y$4,0))-$D6+1)/$F6,2)-ROUND($C6*MAX(0,MIN($E6,Y$4-1)-$D6+1)/$F6,2))</f>
      </c>
      <c r="Z6" t="e">
        <f>IF(OR($C6="",$D6="",$E6=""),"",ROUND($C6*MAX(0,MIN($E6,EOMONTH(Z$4,0))-$D6+1)/$F6,2)-ROUND($C6*MAX(0,MIN($E6,Z$4-1)-$D6+1)/$F6,2))</f>
      </c>
      <c r="AA6" t="e">
        <f>IF(OR($C6="",$D6="",$E6=""),"",ROUND($C6*MAX(0,MIN($E6,EOMONTH(AA$4,0))-$D6+1)/$F6,2)-ROUND($C6*MAX(0,MIN($E6,AA$4-1)-$D6+1)/$F6,2))</f>
      </c>
      <c r="AB6" t="e">
        <f>IF(OR($C6="",$D6="",$E6=""),"",ROUND($C6*MAX(0,MIN($E6,EOMONTH(AB$4,0))-$D6+1)/$F6,2)-ROUND($C6*MAX(0,MIN($E6,AB$4-1)-$D6+1)/$F6,2))</f>
      </c>
      <c r="AC6" t="e">
        <f>IF(OR($C6="",$D6="",$E6=""),"",ROUND($C6*MAX(0,MIN($E6,EOMONTH(AC$4,0))-$D6+1)/$F6,2)-ROUND($C6*MAX(0,MIN($E6,AC$4-1)-$D6+1)/$F6,2))</f>
      </c>
      <c r="AD6" t="e">
        <f>IF(OR($C6="",$D6="",$E6=""),"",ROUND($C6*MAX(0,MIN($E6,EOMONTH(AD$4,0))-$D6+1)/$F6,2)-ROUND($C6*MAX(0,MIN($E6,AD$4-1)-$D6+1)/$F6,2))</f>
      </c>
      <c r="AE6" t="e">
        <f>IF($C6="","",SUM(G6:AD6))</f>
      </c>
      <c r="AF6" t="e">
        <f>IF($C6="","",ROUND(C6-AE6,2))</f>
      </c>
    </row>
    <row r="7">
      <c r="A7" t="str">
        <v>Cobalt Health</v>
      </c>
      <c r="B7" t="str">
        <v>INV-1020</v>
      </c>
      <c r="C7">
        <v>48000</v>
      </c>
      <c r="D7" s="2">
        <v>46082</v>
      </c>
      <c r="E7" s="2">
        <v>46812</v>
      </c>
      <c r="F7" t="e">
        <f>IF(OR(D7="",E7=""),"",E7-D7+1)</f>
      </c>
      <c r="G7" t="e">
        <f>IF(OR($C7="",$D7="",$E7=""),"",ROUND($C7*MAX(0,MIN($E7,EOMONTH(G$4,0))-$D7+1)/$F7,2)-ROUND($C7*MAX(0,MIN($E7,G$4-1)-$D7+1)/$F7,2))</f>
      </c>
      <c r="H7" t="e">
        <f>IF(OR($C7="",$D7="",$E7=""),"",ROUND($C7*MAX(0,MIN($E7,EOMONTH(H$4,0))-$D7+1)/$F7,2)-ROUND($C7*MAX(0,MIN($E7,H$4-1)-$D7+1)/$F7,2))</f>
      </c>
      <c r="I7" t="e">
        <f>IF(OR($C7="",$D7="",$E7=""),"",ROUND($C7*MAX(0,MIN($E7,EOMONTH(I$4,0))-$D7+1)/$F7,2)-ROUND($C7*MAX(0,MIN($E7,I$4-1)-$D7+1)/$F7,2))</f>
      </c>
      <c r="J7" t="e">
        <f>IF(OR($C7="",$D7="",$E7=""),"",ROUND($C7*MAX(0,MIN($E7,EOMONTH(J$4,0))-$D7+1)/$F7,2)-ROUND($C7*MAX(0,MIN($E7,J$4-1)-$D7+1)/$F7,2))</f>
      </c>
      <c r="K7" t="e">
        <f>IF(OR($C7="",$D7="",$E7=""),"",ROUND($C7*MAX(0,MIN($E7,EOMONTH(K$4,0))-$D7+1)/$F7,2)-ROUND($C7*MAX(0,MIN($E7,K$4-1)-$D7+1)/$F7,2))</f>
      </c>
      <c r="L7" t="e">
        <f>IF(OR($C7="",$D7="",$E7=""),"",ROUND($C7*MAX(0,MIN($E7,EOMONTH(L$4,0))-$D7+1)/$F7,2)-ROUND($C7*MAX(0,MIN($E7,L$4-1)-$D7+1)/$F7,2))</f>
      </c>
      <c r="M7" t="e">
        <f>IF(OR($C7="",$D7="",$E7=""),"",ROUND($C7*MAX(0,MIN($E7,EOMONTH(M$4,0))-$D7+1)/$F7,2)-ROUND($C7*MAX(0,MIN($E7,M$4-1)-$D7+1)/$F7,2))</f>
      </c>
      <c r="N7" t="e">
        <f>IF(OR($C7="",$D7="",$E7=""),"",ROUND($C7*MAX(0,MIN($E7,EOMONTH(N$4,0))-$D7+1)/$F7,2)-ROUND($C7*MAX(0,MIN($E7,N$4-1)-$D7+1)/$F7,2))</f>
      </c>
      <c r="O7" t="e">
        <f>IF(OR($C7="",$D7="",$E7=""),"",ROUND($C7*MAX(0,MIN($E7,EOMONTH(O$4,0))-$D7+1)/$F7,2)-ROUND($C7*MAX(0,MIN($E7,O$4-1)-$D7+1)/$F7,2))</f>
      </c>
      <c r="P7" t="e">
        <f>IF(OR($C7="",$D7="",$E7=""),"",ROUND($C7*MAX(0,MIN($E7,EOMONTH(P$4,0))-$D7+1)/$F7,2)-ROUND($C7*MAX(0,MIN($E7,P$4-1)-$D7+1)/$F7,2))</f>
      </c>
      <c r="Q7" t="e">
        <f>IF(OR($C7="",$D7="",$E7=""),"",ROUND($C7*MAX(0,MIN($E7,EOMONTH(Q$4,0))-$D7+1)/$F7,2)-ROUND($C7*MAX(0,MIN($E7,Q$4-1)-$D7+1)/$F7,2))</f>
      </c>
      <c r="R7" t="e">
        <f>IF(OR($C7="",$D7="",$E7=""),"",ROUND($C7*MAX(0,MIN($E7,EOMONTH(R$4,0))-$D7+1)/$F7,2)-ROUND($C7*MAX(0,MIN($E7,R$4-1)-$D7+1)/$F7,2))</f>
      </c>
      <c r="S7" t="e">
        <f>IF(OR($C7="",$D7="",$E7=""),"",ROUND($C7*MAX(0,MIN($E7,EOMONTH(S$4,0))-$D7+1)/$F7,2)-ROUND($C7*MAX(0,MIN($E7,S$4-1)-$D7+1)/$F7,2))</f>
      </c>
      <c r="T7" t="e">
        <f>IF(OR($C7="",$D7="",$E7=""),"",ROUND($C7*MAX(0,MIN($E7,EOMONTH(T$4,0))-$D7+1)/$F7,2)-ROUND($C7*MAX(0,MIN($E7,T$4-1)-$D7+1)/$F7,2))</f>
      </c>
      <c r="U7" t="e">
        <f>IF(OR($C7="",$D7="",$E7=""),"",ROUND($C7*MAX(0,MIN($E7,EOMONTH(U$4,0))-$D7+1)/$F7,2)-ROUND($C7*MAX(0,MIN($E7,U$4-1)-$D7+1)/$F7,2))</f>
      </c>
      <c r="V7" t="e">
        <f>IF(OR($C7="",$D7="",$E7=""),"",ROUND($C7*MAX(0,MIN($E7,EOMONTH(V$4,0))-$D7+1)/$F7,2)-ROUND($C7*MAX(0,MIN($E7,V$4-1)-$D7+1)/$F7,2))</f>
      </c>
      <c r="W7" t="e">
        <f>IF(OR($C7="",$D7="",$E7=""),"",ROUND($C7*MAX(0,MIN($E7,EOMONTH(W$4,0))-$D7+1)/$F7,2)-ROUND($C7*MAX(0,MIN($E7,W$4-1)-$D7+1)/$F7,2))</f>
      </c>
      <c r="X7" t="e">
        <f>IF(OR($C7="",$D7="",$E7=""),"",ROUND($C7*MAX(0,MIN($E7,EOMONTH(X$4,0))-$D7+1)/$F7,2)-ROUND($C7*MAX(0,MIN($E7,X$4-1)-$D7+1)/$F7,2))</f>
      </c>
      <c r="Y7" t="e">
        <f>IF(OR($C7="",$D7="",$E7=""),"",ROUND($C7*MAX(0,MIN($E7,EOMONTH(Y$4,0))-$D7+1)/$F7,2)-ROUND($C7*MAX(0,MIN($E7,Y$4-1)-$D7+1)/$F7,2))</f>
      </c>
      <c r="Z7" t="e">
        <f>IF(OR($C7="",$D7="",$E7=""),"",ROUND($C7*MAX(0,MIN($E7,EOMONTH(Z$4,0))-$D7+1)/$F7,2)-ROUND($C7*MAX(0,MIN($E7,Z$4-1)-$D7+1)/$F7,2))</f>
      </c>
      <c r="AA7" t="e">
        <f>IF(OR($C7="",$D7="",$E7=""),"",ROUND($C7*MAX(0,MIN($E7,EOMONTH(AA$4,0))-$D7+1)/$F7,2)-ROUND($C7*MAX(0,MIN($E7,AA$4-1)-$D7+1)/$F7,2))</f>
      </c>
      <c r="AB7" t="e">
        <f>IF(OR($C7="",$D7="",$E7=""),"",ROUND($C7*MAX(0,MIN($E7,EOMONTH(AB$4,0))-$D7+1)/$F7,2)-ROUND($C7*MAX(0,MIN($E7,AB$4-1)-$D7+1)/$F7,2))</f>
      </c>
      <c r="AC7" t="e">
        <f>IF(OR($C7="",$D7="",$E7=""),"",ROUND($C7*MAX(0,MIN($E7,EOMONTH(AC$4,0))-$D7+1)/$F7,2)-ROUND($C7*MAX(0,MIN($E7,AC$4-1)-$D7+1)/$F7,2))</f>
      </c>
      <c r="AD7" t="e">
        <f>IF(OR($C7="",$D7="",$E7=""),"",ROUND($C7*MAX(0,MIN($E7,EOMONTH(AD$4,0))-$D7+1)/$F7,2)-ROUND($C7*MAX(0,MIN($E7,AD$4-1)-$D7+1)/$F7,2))</f>
      </c>
      <c r="AE7" t="e">
        <f>IF($C7="","",SUM(G7:AD7))</f>
      </c>
      <c r="AF7" t="e">
        <f>IF($C7="","",ROUND(C7-AE7,2))</f>
      </c>
    </row>
    <row r="8">
      <c r="A8" t="str">
        <v>Delta Freight</v>
      </c>
      <c r="B8" t="str">
        <v>INV-1030</v>
      </c>
      <c r="C8">
        <v>14400</v>
      </c>
      <c r="D8" s="2">
        <v>46183</v>
      </c>
      <c r="E8" s="2">
        <v>46547</v>
      </c>
      <c r="F8" t="e">
        <f>IF(OR(D8="",E8=""),"",E8-D8+1)</f>
      </c>
      <c r="G8" t="e">
        <f>IF(OR($C8="",$D8="",$E8=""),"",ROUND($C8*MAX(0,MIN($E8,EOMONTH(G$4,0))-$D8+1)/$F8,2)-ROUND($C8*MAX(0,MIN($E8,G$4-1)-$D8+1)/$F8,2))</f>
      </c>
      <c r="H8" t="e">
        <f>IF(OR($C8="",$D8="",$E8=""),"",ROUND($C8*MAX(0,MIN($E8,EOMONTH(H$4,0))-$D8+1)/$F8,2)-ROUND($C8*MAX(0,MIN($E8,H$4-1)-$D8+1)/$F8,2))</f>
      </c>
      <c r="I8" t="e">
        <f>IF(OR($C8="",$D8="",$E8=""),"",ROUND($C8*MAX(0,MIN($E8,EOMONTH(I$4,0))-$D8+1)/$F8,2)-ROUND($C8*MAX(0,MIN($E8,I$4-1)-$D8+1)/$F8,2))</f>
      </c>
      <c r="J8" t="e">
        <f>IF(OR($C8="",$D8="",$E8=""),"",ROUND($C8*MAX(0,MIN($E8,EOMONTH(J$4,0))-$D8+1)/$F8,2)-ROUND($C8*MAX(0,MIN($E8,J$4-1)-$D8+1)/$F8,2))</f>
      </c>
      <c r="K8" t="e">
        <f>IF(OR($C8="",$D8="",$E8=""),"",ROUND($C8*MAX(0,MIN($E8,EOMONTH(K$4,0))-$D8+1)/$F8,2)-ROUND($C8*MAX(0,MIN($E8,K$4-1)-$D8+1)/$F8,2))</f>
      </c>
      <c r="L8" t="e">
        <f>IF(OR($C8="",$D8="",$E8=""),"",ROUND($C8*MAX(0,MIN($E8,EOMONTH(L$4,0))-$D8+1)/$F8,2)-ROUND($C8*MAX(0,MIN($E8,L$4-1)-$D8+1)/$F8,2))</f>
      </c>
      <c r="M8" t="e">
        <f>IF(OR($C8="",$D8="",$E8=""),"",ROUND($C8*MAX(0,MIN($E8,EOMONTH(M$4,0))-$D8+1)/$F8,2)-ROUND($C8*MAX(0,MIN($E8,M$4-1)-$D8+1)/$F8,2))</f>
      </c>
      <c r="N8" t="e">
        <f>IF(OR($C8="",$D8="",$E8=""),"",ROUND($C8*MAX(0,MIN($E8,EOMONTH(N$4,0))-$D8+1)/$F8,2)-ROUND($C8*MAX(0,MIN($E8,N$4-1)-$D8+1)/$F8,2))</f>
      </c>
      <c r="O8" t="e">
        <f>IF(OR($C8="",$D8="",$E8=""),"",ROUND($C8*MAX(0,MIN($E8,EOMONTH(O$4,0))-$D8+1)/$F8,2)-ROUND($C8*MAX(0,MIN($E8,O$4-1)-$D8+1)/$F8,2))</f>
      </c>
      <c r="P8" t="e">
        <f>IF(OR($C8="",$D8="",$E8=""),"",ROUND($C8*MAX(0,MIN($E8,EOMONTH(P$4,0))-$D8+1)/$F8,2)-ROUND($C8*MAX(0,MIN($E8,P$4-1)-$D8+1)/$F8,2))</f>
      </c>
      <c r="Q8" t="e">
        <f>IF(OR($C8="",$D8="",$E8=""),"",ROUND($C8*MAX(0,MIN($E8,EOMONTH(Q$4,0))-$D8+1)/$F8,2)-ROUND($C8*MAX(0,MIN($E8,Q$4-1)-$D8+1)/$F8,2))</f>
      </c>
      <c r="R8" t="e">
        <f>IF(OR($C8="",$D8="",$E8=""),"",ROUND($C8*MAX(0,MIN($E8,EOMONTH(R$4,0))-$D8+1)/$F8,2)-ROUND($C8*MAX(0,MIN($E8,R$4-1)-$D8+1)/$F8,2))</f>
      </c>
      <c r="S8" t="e">
        <f>IF(OR($C8="",$D8="",$E8=""),"",ROUND($C8*MAX(0,MIN($E8,EOMONTH(S$4,0))-$D8+1)/$F8,2)-ROUND($C8*MAX(0,MIN($E8,S$4-1)-$D8+1)/$F8,2))</f>
      </c>
      <c r="T8" t="e">
        <f>IF(OR($C8="",$D8="",$E8=""),"",ROUND($C8*MAX(0,MIN($E8,EOMONTH(T$4,0))-$D8+1)/$F8,2)-ROUND($C8*MAX(0,MIN($E8,T$4-1)-$D8+1)/$F8,2))</f>
      </c>
      <c r="U8" t="e">
        <f>IF(OR($C8="",$D8="",$E8=""),"",ROUND($C8*MAX(0,MIN($E8,EOMONTH(U$4,0))-$D8+1)/$F8,2)-ROUND($C8*MAX(0,MIN($E8,U$4-1)-$D8+1)/$F8,2))</f>
      </c>
      <c r="V8" t="e">
        <f>IF(OR($C8="",$D8="",$E8=""),"",ROUND($C8*MAX(0,MIN($E8,EOMONTH(V$4,0))-$D8+1)/$F8,2)-ROUND($C8*MAX(0,MIN($E8,V$4-1)-$D8+1)/$F8,2))</f>
      </c>
      <c r="W8" t="e">
        <f>IF(OR($C8="",$D8="",$E8=""),"",ROUND($C8*MAX(0,MIN($E8,EOMONTH(W$4,0))-$D8+1)/$F8,2)-ROUND($C8*MAX(0,MIN($E8,W$4-1)-$D8+1)/$F8,2))</f>
      </c>
      <c r="X8" t="e">
        <f>IF(OR($C8="",$D8="",$E8=""),"",ROUND($C8*MAX(0,MIN($E8,EOMONTH(X$4,0))-$D8+1)/$F8,2)-ROUND($C8*MAX(0,MIN($E8,X$4-1)-$D8+1)/$F8,2))</f>
      </c>
      <c r="Y8" t="e">
        <f>IF(OR($C8="",$D8="",$E8=""),"",ROUND($C8*MAX(0,MIN($E8,EOMONTH(Y$4,0))-$D8+1)/$F8,2)-ROUND($C8*MAX(0,MIN($E8,Y$4-1)-$D8+1)/$F8,2))</f>
      </c>
      <c r="Z8" t="e">
        <f>IF(OR($C8="",$D8="",$E8=""),"",ROUND($C8*MAX(0,MIN($E8,EOMONTH(Z$4,0))-$D8+1)/$F8,2)-ROUND($C8*MAX(0,MIN($E8,Z$4-1)-$D8+1)/$F8,2))</f>
      </c>
      <c r="AA8" t="e">
        <f>IF(OR($C8="",$D8="",$E8=""),"",ROUND($C8*MAX(0,MIN($E8,EOMONTH(AA$4,0))-$D8+1)/$F8,2)-ROUND($C8*MAX(0,MIN($E8,AA$4-1)-$D8+1)/$F8,2))</f>
      </c>
      <c r="AB8" t="e">
        <f>IF(OR($C8="",$D8="",$E8=""),"",ROUND($C8*MAX(0,MIN($E8,EOMONTH(AB$4,0))-$D8+1)/$F8,2)-ROUND($C8*MAX(0,MIN($E8,AB$4-1)-$D8+1)/$F8,2))</f>
      </c>
      <c r="AC8" t="e">
        <f>IF(OR($C8="",$D8="",$E8=""),"",ROUND($C8*MAX(0,MIN($E8,EOMONTH(AC$4,0))-$D8+1)/$F8,2)-ROUND($C8*MAX(0,MIN($E8,AC$4-1)-$D8+1)/$F8,2))</f>
      </c>
      <c r="AD8" t="e">
        <f>IF(OR($C8="",$D8="",$E8=""),"",ROUND($C8*MAX(0,MIN($E8,EOMONTH(AD$4,0))-$D8+1)/$F8,2)-ROUND($C8*MAX(0,MIN($E8,AD$4-1)-$D8+1)/$F8,2))</f>
      </c>
      <c r="AE8" t="e">
        <f>IF($C8="","",SUM(G8:AD8))</f>
      </c>
      <c r="AF8" t="e">
        <f>IF($C8="","",ROUND(C8-AE8,2))</f>
      </c>
    </row>
    <row r="9">
      <c r="A9" t="str">
        <v>Evergreen Dental</v>
      </c>
      <c r="B9" t="str">
        <v>INV-1040</v>
      </c>
      <c r="C9">
        <v>1650</v>
      </c>
      <c r="D9" s="2">
        <v>46204</v>
      </c>
      <c r="E9" s="2">
        <v>46295</v>
      </c>
      <c r="F9" t="e">
        <f>IF(OR(D9="",E9=""),"",E9-D9+1)</f>
      </c>
      <c r="G9" t="e">
        <f>IF(OR($C9="",$D9="",$E9=""),"",ROUND($C9*MAX(0,MIN($E9,EOMONTH(G$4,0))-$D9+1)/$F9,2)-ROUND($C9*MAX(0,MIN($E9,G$4-1)-$D9+1)/$F9,2))</f>
      </c>
      <c r="H9" t="e">
        <f>IF(OR($C9="",$D9="",$E9=""),"",ROUND($C9*MAX(0,MIN($E9,EOMONTH(H$4,0))-$D9+1)/$F9,2)-ROUND($C9*MAX(0,MIN($E9,H$4-1)-$D9+1)/$F9,2))</f>
      </c>
      <c r="I9" t="e">
        <f>IF(OR($C9="",$D9="",$E9=""),"",ROUND($C9*MAX(0,MIN($E9,EOMONTH(I$4,0))-$D9+1)/$F9,2)-ROUND($C9*MAX(0,MIN($E9,I$4-1)-$D9+1)/$F9,2))</f>
      </c>
      <c r="J9" t="e">
        <f>IF(OR($C9="",$D9="",$E9=""),"",ROUND($C9*MAX(0,MIN($E9,EOMONTH(J$4,0))-$D9+1)/$F9,2)-ROUND($C9*MAX(0,MIN($E9,J$4-1)-$D9+1)/$F9,2))</f>
      </c>
      <c r="K9" t="e">
        <f>IF(OR($C9="",$D9="",$E9=""),"",ROUND($C9*MAX(0,MIN($E9,EOMONTH(K$4,0))-$D9+1)/$F9,2)-ROUND($C9*MAX(0,MIN($E9,K$4-1)-$D9+1)/$F9,2))</f>
      </c>
      <c r="L9" t="e">
        <f>IF(OR($C9="",$D9="",$E9=""),"",ROUND($C9*MAX(0,MIN($E9,EOMONTH(L$4,0))-$D9+1)/$F9,2)-ROUND($C9*MAX(0,MIN($E9,L$4-1)-$D9+1)/$F9,2))</f>
      </c>
      <c r="M9" t="e">
        <f>IF(OR($C9="",$D9="",$E9=""),"",ROUND($C9*MAX(0,MIN($E9,EOMONTH(M$4,0))-$D9+1)/$F9,2)-ROUND($C9*MAX(0,MIN($E9,M$4-1)-$D9+1)/$F9,2))</f>
      </c>
      <c r="N9" t="e">
        <f>IF(OR($C9="",$D9="",$E9=""),"",ROUND($C9*MAX(0,MIN($E9,EOMONTH(N$4,0))-$D9+1)/$F9,2)-ROUND($C9*MAX(0,MIN($E9,N$4-1)-$D9+1)/$F9,2))</f>
      </c>
      <c r="O9" t="e">
        <f>IF(OR($C9="",$D9="",$E9=""),"",ROUND($C9*MAX(0,MIN($E9,EOMONTH(O$4,0))-$D9+1)/$F9,2)-ROUND($C9*MAX(0,MIN($E9,O$4-1)-$D9+1)/$F9,2))</f>
      </c>
      <c r="P9" t="e">
        <f>IF(OR($C9="",$D9="",$E9=""),"",ROUND($C9*MAX(0,MIN($E9,EOMONTH(P$4,0))-$D9+1)/$F9,2)-ROUND($C9*MAX(0,MIN($E9,P$4-1)-$D9+1)/$F9,2))</f>
      </c>
      <c r="Q9" t="e">
        <f>IF(OR($C9="",$D9="",$E9=""),"",ROUND($C9*MAX(0,MIN($E9,EOMONTH(Q$4,0))-$D9+1)/$F9,2)-ROUND($C9*MAX(0,MIN($E9,Q$4-1)-$D9+1)/$F9,2))</f>
      </c>
      <c r="R9" t="e">
        <f>IF(OR($C9="",$D9="",$E9=""),"",ROUND($C9*MAX(0,MIN($E9,EOMONTH(R$4,0))-$D9+1)/$F9,2)-ROUND($C9*MAX(0,MIN($E9,R$4-1)-$D9+1)/$F9,2))</f>
      </c>
      <c r="S9" t="e">
        <f>IF(OR($C9="",$D9="",$E9=""),"",ROUND($C9*MAX(0,MIN($E9,EOMONTH(S$4,0))-$D9+1)/$F9,2)-ROUND($C9*MAX(0,MIN($E9,S$4-1)-$D9+1)/$F9,2))</f>
      </c>
      <c r="T9" t="e">
        <f>IF(OR($C9="",$D9="",$E9=""),"",ROUND($C9*MAX(0,MIN($E9,EOMONTH(T$4,0))-$D9+1)/$F9,2)-ROUND($C9*MAX(0,MIN($E9,T$4-1)-$D9+1)/$F9,2))</f>
      </c>
      <c r="U9" t="e">
        <f>IF(OR($C9="",$D9="",$E9=""),"",ROUND($C9*MAX(0,MIN($E9,EOMONTH(U$4,0))-$D9+1)/$F9,2)-ROUND($C9*MAX(0,MIN($E9,U$4-1)-$D9+1)/$F9,2))</f>
      </c>
      <c r="V9" t="e">
        <f>IF(OR($C9="",$D9="",$E9=""),"",ROUND($C9*MAX(0,MIN($E9,EOMONTH(V$4,0))-$D9+1)/$F9,2)-ROUND($C9*MAX(0,MIN($E9,V$4-1)-$D9+1)/$F9,2))</f>
      </c>
      <c r="W9" t="e">
        <f>IF(OR($C9="",$D9="",$E9=""),"",ROUND($C9*MAX(0,MIN($E9,EOMONTH(W$4,0))-$D9+1)/$F9,2)-ROUND($C9*MAX(0,MIN($E9,W$4-1)-$D9+1)/$F9,2))</f>
      </c>
      <c r="X9" t="e">
        <f>IF(OR($C9="",$D9="",$E9=""),"",ROUND($C9*MAX(0,MIN($E9,EOMONTH(X$4,0))-$D9+1)/$F9,2)-ROUND($C9*MAX(0,MIN($E9,X$4-1)-$D9+1)/$F9,2))</f>
      </c>
      <c r="Y9" t="e">
        <f>IF(OR($C9="",$D9="",$E9=""),"",ROUND($C9*MAX(0,MIN($E9,EOMONTH(Y$4,0))-$D9+1)/$F9,2)-ROUND($C9*MAX(0,MIN($E9,Y$4-1)-$D9+1)/$F9,2))</f>
      </c>
      <c r="Z9" t="e">
        <f>IF(OR($C9="",$D9="",$E9=""),"",ROUND($C9*MAX(0,MIN($E9,EOMONTH(Z$4,0))-$D9+1)/$F9,2)-ROUND($C9*MAX(0,MIN($E9,Z$4-1)-$D9+1)/$F9,2))</f>
      </c>
      <c r="AA9" t="e">
        <f>IF(OR($C9="",$D9="",$E9=""),"",ROUND($C9*MAX(0,MIN($E9,EOMONTH(AA$4,0))-$D9+1)/$F9,2)-ROUND($C9*MAX(0,MIN($E9,AA$4-1)-$D9+1)/$F9,2))</f>
      </c>
      <c r="AB9" t="e">
        <f>IF(OR($C9="",$D9="",$E9=""),"",ROUND($C9*MAX(0,MIN($E9,EOMONTH(AB$4,0))-$D9+1)/$F9,2)-ROUND($C9*MAX(0,MIN($E9,AB$4-1)-$D9+1)/$F9,2))</f>
      </c>
      <c r="AC9" t="e">
        <f>IF(OR($C9="",$D9="",$E9=""),"",ROUND($C9*MAX(0,MIN($E9,EOMONTH(AC$4,0))-$D9+1)/$F9,2)-ROUND($C9*MAX(0,MIN($E9,AC$4-1)-$D9+1)/$F9,2))</f>
      </c>
      <c r="AD9" t="e">
        <f>IF(OR($C9="",$D9="",$E9=""),"",ROUND($C9*MAX(0,MIN($E9,EOMONTH(AD$4,0))-$D9+1)/$F9,2)-ROUND($C9*MAX(0,MIN($E9,AD$4-1)-$D9+1)/$F9,2))</f>
      </c>
      <c r="AE9" t="e">
        <f>IF($C9="","",SUM(G9:AD9))</f>
      </c>
      <c r="AF9" t="e">
        <f>IF($C9="","",ROUND(C9-AE9,2))</f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e">
        <f>IF(OR(D10="",E10=""),"",E10-D10+1)</f>
      </c>
      <c r="G10" t="e">
        <f>IF(OR($C10="",$D10="",$E10=""),"",ROUND($C10*MAX(0,MIN($E10,EOMONTH(G$4,0))-$D10+1)/$F10,2)-ROUND($C10*MAX(0,MIN($E10,G$4-1)-$D10+1)/$F10,2))</f>
      </c>
      <c r="H10" t="e">
        <f>IF(OR($C10="",$D10="",$E10=""),"",ROUND($C10*MAX(0,MIN($E10,EOMONTH(H$4,0))-$D10+1)/$F10,2)-ROUND($C10*MAX(0,MIN($E10,H$4-1)-$D10+1)/$F10,2))</f>
      </c>
      <c r="I10" t="e">
        <f>IF(OR($C10="",$D10="",$E10=""),"",ROUND($C10*MAX(0,MIN($E10,EOMONTH(I$4,0))-$D10+1)/$F10,2)-ROUND($C10*MAX(0,MIN($E10,I$4-1)-$D10+1)/$F10,2))</f>
      </c>
      <c r="J10" t="e">
        <f>IF(OR($C10="",$D10="",$E10=""),"",ROUND($C10*MAX(0,MIN($E10,EOMONTH(J$4,0))-$D10+1)/$F10,2)-ROUND($C10*MAX(0,MIN($E10,J$4-1)-$D10+1)/$F10,2))</f>
      </c>
      <c r="K10" t="e">
        <f>IF(OR($C10="",$D10="",$E10=""),"",ROUND($C10*MAX(0,MIN($E10,EOMONTH(K$4,0))-$D10+1)/$F10,2)-ROUND($C10*MAX(0,MIN($E10,K$4-1)-$D10+1)/$F10,2))</f>
      </c>
      <c r="L10" t="e">
        <f>IF(OR($C10="",$D10="",$E10=""),"",ROUND($C10*MAX(0,MIN($E10,EOMONTH(L$4,0))-$D10+1)/$F10,2)-ROUND($C10*MAX(0,MIN($E10,L$4-1)-$D10+1)/$F10,2))</f>
      </c>
      <c r="M10" t="e">
        <f>IF(OR($C10="",$D10="",$E10=""),"",ROUND($C10*MAX(0,MIN($E10,EOMONTH(M$4,0))-$D10+1)/$F10,2)-ROUND($C10*MAX(0,MIN($E10,M$4-1)-$D10+1)/$F10,2))</f>
      </c>
      <c r="N10" t="e">
        <f>IF(OR($C10="",$D10="",$E10=""),"",ROUND($C10*MAX(0,MIN($E10,EOMONTH(N$4,0))-$D10+1)/$F10,2)-ROUND($C10*MAX(0,MIN($E10,N$4-1)-$D10+1)/$F10,2))</f>
      </c>
      <c r="O10" t="e">
        <f>IF(OR($C10="",$D10="",$E10=""),"",ROUND($C10*MAX(0,MIN($E10,EOMONTH(O$4,0))-$D10+1)/$F10,2)-ROUND($C10*MAX(0,MIN($E10,O$4-1)-$D10+1)/$F10,2))</f>
      </c>
      <c r="P10" t="e">
        <f>IF(OR($C10="",$D10="",$E10=""),"",ROUND($C10*MAX(0,MIN($E10,EOMONTH(P$4,0))-$D10+1)/$F10,2)-ROUND($C10*MAX(0,MIN($E10,P$4-1)-$D10+1)/$F10,2))</f>
      </c>
      <c r="Q10" t="e">
        <f>IF(OR($C10="",$D10="",$E10=""),"",ROUND($C10*MAX(0,MIN($E10,EOMONTH(Q$4,0))-$D10+1)/$F10,2)-ROUND($C10*MAX(0,MIN($E10,Q$4-1)-$D10+1)/$F10,2))</f>
      </c>
      <c r="R10" t="e">
        <f>IF(OR($C10="",$D10="",$E10=""),"",ROUND($C10*MAX(0,MIN($E10,EOMONTH(R$4,0))-$D10+1)/$F10,2)-ROUND($C10*MAX(0,MIN($E10,R$4-1)-$D10+1)/$F10,2))</f>
      </c>
      <c r="S10" t="e">
        <f>IF(OR($C10="",$D10="",$E10=""),"",ROUND($C10*MAX(0,MIN($E10,EOMONTH(S$4,0))-$D10+1)/$F10,2)-ROUND($C10*MAX(0,MIN($E10,S$4-1)-$D10+1)/$F10,2))</f>
      </c>
      <c r="T10" t="e">
        <f>IF(OR($C10="",$D10="",$E10=""),"",ROUND($C10*MAX(0,MIN($E10,EOMONTH(T$4,0))-$D10+1)/$F10,2)-ROUND($C10*MAX(0,MIN($E10,T$4-1)-$D10+1)/$F10,2))</f>
      </c>
      <c r="U10" t="e">
        <f>IF(OR($C10="",$D10="",$E10=""),"",ROUND($C10*MAX(0,MIN($E10,EOMONTH(U$4,0))-$D10+1)/$F10,2)-ROUND($C10*MAX(0,MIN($E10,U$4-1)-$D10+1)/$F10,2))</f>
      </c>
      <c r="V10" t="e">
        <f>IF(OR($C10="",$D10="",$E10=""),"",ROUND($C10*MAX(0,MIN($E10,EOMONTH(V$4,0))-$D10+1)/$F10,2)-ROUND($C10*MAX(0,MIN($E10,V$4-1)-$D10+1)/$F10,2))</f>
      </c>
      <c r="W10" t="e">
        <f>IF(OR($C10="",$D10="",$E10=""),"",ROUND($C10*MAX(0,MIN($E10,EOMONTH(W$4,0))-$D10+1)/$F10,2)-ROUND($C10*MAX(0,MIN($E10,W$4-1)-$D10+1)/$F10,2))</f>
      </c>
      <c r="X10" t="e">
        <f>IF(OR($C10="",$D10="",$E10=""),"",ROUND($C10*MAX(0,MIN($E10,EOMONTH(X$4,0))-$D10+1)/$F10,2)-ROUND($C10*MAX(0,MIN($E10,X$4-1)-$D10+1)/$F10,2))</f>
      </c>
      <c r="Y10" t="e">
        <f>IF(OR($C10="",$D10="",$E10=""),"",ROUND($C10*MAX(0,MIN($E10,EOMONTH(Y$4,0))-$D10+1)/$F10,2)-ROUND($C10*MAX(0,MIN($E10,Y$4-1)-$D10+1)/$F10,2))</f>
      </c>
      <c r="Z10" t="e">
        <f>IF(OR($C10="",$D10="",$E10=""),"",ROUND($C10*MAX(0,MIN($E10,EOMONTH(Z$4,0))-$D10+1)/$F10,2)-ROUND($C10*MAX(0,MIN($E10,Z$4-1)-$D10+1)/$F10,2))</f>
      </c>
      <c r="AA10" t="e">
        <f>IF(OR($C10="",$D10="",$E10=""),"",ROUND($C10*MAX(0,MIN($E10,EOMONTH(AA$4,0))-$D10+1)/$F10,2)-ROUND($C10*MAX(0,MIN($E10,AA$4-1)-$D10+1)/$F10,2))</f>
      </c>
      <c r="AB10" t="e">
        <f>IF(OR($C10="",$D10="",$E10=""),"",ROUND($C10*MAX(0,MIN($E10,EOMONTH(AB$4,0))-$D10+1)/$F10,2)-ROUND($C10*MAX(0,MIN($E10,AB$4-1)-$D10+1)/$F10,2))</f>
      </c>
      <c r="AC10" t="e">
        <f>IF(OR($C10="",$D10="",$E10=""),"",ROUND($C10*MAX(0,MIN($E10,EOMONTH(AC$4,0))-$D10+1)/$F10,2)-ROUND($C10*MAX(0,MIN($E10,AC$4-1)-$D10+1)/$F10,2))</f>
      </c>
      <c r="AD10" t="e">
        <f>IF(OR($C10="",$D10="",$E10=""),"",ROUND($C10*MAX(0,MIN($E10,EOMONTH(AD$4,0))-$D10+1)/$F10,2)-ROUND($C10*MAX(0,MIN($E10,AD$4-1)-$D10+1)/$F10,2))</f>
      </c>
      <c r="AE10" t="e">
        <f>IF($C10="","",SUM(G10:AD10))</f>
      </c>
      <c r="AF10" t="e">
        <f>IF($C10="","",ROUND(C10-AE10,2))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e">
        <f>IF(OR(D11="",E11=""),"",E11-D11+1)</f>
      </c>
      <c r="G11" t="e">
        <f>IF(OR($C11="",$D11="",$E11=""),"",ROUND($C11*MAX(0,MIN($E11,EOMONTH(G$4,0))-$D11+1)/$F11,2)-ROUND($C11*MAX(0,MIN($E11,G$4-1)-$D11+1)/$F11,2))</f>
      </c>
      <c r="H11" t="e">
        <f>IF(OR($C11="",$D11="",$E11=""),"",ROUND($C11*MAX(0,MIN($E11,EOMONTH(H$4,0))-$D11+1)/$F11,2)-ROUND($C11*MAX(0,MIN($E11,H$4-1)-$D11+1)/$F11,2))</f>
      </c>
      <c r="I11" t="e">
        <f>IF(OR($C11="",$D11="",$E11=""),"",ROUND($C11*MAX(0,MIN($E11,EOMONTH(I$4,0))-$D11+1)/$F11,2)-ROUND($C11*MAX(0,MIN($E11,I$4-1)-$D11+1)/$F11,2))</f>
      </c>
      <c r="J11" t="e">
        <f>IF(OR($C11="",$D11="",$E11=""),"",ROUND($C11*MAX(0,MIN($E11,EOMONTH(J$4,0))-$D11+1)/$F11,2)-ROUND($C11*MAX(0,MIN($E11,J$4-1)-$D11+1)/$F11,2))</f>
      </c>
      <c r="K11" t="e">
        <f>IF(OR($C11="",$D11="",$E11=""),"",ROUND($C11*MAX(0,MIN($E11,EOMONTH(K$4,0))-$D11+1)/$F11,2)-ROUND($C11*MAX(0,MIN($E11,K$4-1)-$D11+1)/$F11,2))</f>
      </c>
      <c r="L11" t="e">
        <f>IF(OR($C11="",$D11="",$E11=""),"",ROUND($C11*MAX(0,MIN($E11,EOMONTH(L$4,0))-$D11+1)/$F11,2)-ROUND($C11*MAX(0,MIN($E11,L$4-1)-$D11+1)/$F11,2))</f>
      </c>
      <c r="M11" t="e">
        <f>IF(OR($C11="",$D11="",$E11=""),"",ROUND($C11*MAX(0,MIN($E11,EOMONTH(M$4,0))-$D11+1)/$F11,2)-ROUND($C11*MAX(0,MIN($E11,M$4-1)-$D11+1)/$F11,2))</f>
      </c>
      <c r="N11" t="e">
        <f>IF(OR($C11="",$D11="",$E11=""),"",ROUND($C11*MAX(0,MIN($E11,EOMONTH(N$4,0))-$D11+1)/$F11,2)-ROUND($C11*MAX(0,MIN($E11,N$4-1)-$D11+1)/$F11,2))</f>
      </c>
      <c r="O11" t="e">
        <f>IF(OR($C11="",$D11="",$E11=""),"",ROUND($C11*MAX(0,MIN($E11,EOMONTH(O$4,0))-$D11+1)/$F11,2)-ROUND($C11*MAX(0,MIN($E11,O$4-1)-$D11+1)/$F11,2))</f>
      </c>
      <c r="P11" t="e">
        <f>IF(OR($C11="",$D11="",$E11=""),"",ROUND($C11*MAX(0,MIN($E11,EOMONTH(P$4,0))-$D11+1)/$F11,2)-ROUND($C11*MAX(0,MIN($E11,P$4-1)-$D11+1)/$F11,2))</f>
      </c>
      <c r="Q11" t="e">
        <f>IF(OR($C11="",$D11="",$E11=""),"",ROUND($C11*MAX(0,MIN($E11,EOMONTH(Q$4,0))-$D11+1)/$F11,2)-ROUND($C11*MAX(0,MIN($E11,Q$4-1)-$D11+1)/$F11,2))</f>
      </c>
      <c r="R11" t="e">
        <f>IF(OR($C11="",$D11="",$E11=""),"",ROUND($C11*MAX(0,MIN($E11,EOMONTH(R$4,0))-$D11+1)/$F11,2)-ROUND($C11*MAX(0,MIN($E11,R$4-1)-$D11+1)/$F11,2))</f>
      </c>
      <c r="S11" t="e">
        <f>IF(OR($C11="",$D11="",$E11=""),"",ROUND($C11*MAX(0,MIN($E11,EOMONTH(S$4,0))-$D11+1)/$F11,2)-ROUND($C11*MAX(0,MIN($E11,S$4-1)-$D11+1)/$F11,2))</f>
      </c>
      <c r="T11" t="e">
        <f>IF(OR($C11="",$D11="",$E11=""),"",ROUND($C11*MAX(0,MIN($E11,EOMONTH(T$4,0))-$D11+1)/$F11,2)-ROUND($C11*MAX(0,MIN($E11,T$4-1)-$D11+1)/$F11,2))</f>
      </c>
      <c r="U11" t="e">
        <f>IF(OR($C11="",$D11="",$E11=""),"",ROUND($C11*MAX(0,MIN($E11,EOMONTH(U$4,0))-$D11+1)/$F11,2)-ROUND($C11*MAX(0,MIN($E11,U$4-1)-$D11+1)/$F11,2))</f>
      </c>
      <c r="V11" t="e">
        <f>IF(OR($C11="",$D11="",$E11=""),"",ROUND($C11*MAX(0,MIN($E11,EOMONTH(V$4,0))-$D11+1)/$F11,2)-ROUND($C11*MAX(0,MIN($E11,V$4-1)-$D11+1)/$F11,2))</f>
      </c>
      <c r="W11" t="e">
        <f>IF(OR($C11="",$D11="",$E11=""),"",ROUND($C11*MAX(0,MIN($E11,EOMONTH(W$4,0))-$D11+1)/$F11,2)-ROUND($C11*MAX(0,MIN($E11,W$4-1)-$D11+1)/$F11,2))</f>
      </c>
      <c r="X11" t="e">
        <f>IF(OR($C11="",$D11="",$E11=""),"",ROUND($C11*MAX(0,MIN($E11,EOMONTH(X$4,0))-$D11+1)/$F11,2)-ROUND($C11*MAX(0,MIN($E11,X$4-1)-$D11+1)/$F11,2))</f>
      </c>
      <c r="Y11" t="e">
        <f>IF(OR($C11="",$D11="",$E11=""),"",ROUND($C11*MAX(0,MIN($E11,EOMONTH(Y$4,0))-$D11+1)/$F11,2)-ROUND($C11*MAX(0,MIN($E11,Y$4-1)-$D11+1)/$F11,2))</f>
      </c>
      <c r="Z11" t="e">
        <f>IF(OR($C11="",$D11="",$E11=""),"",ROUND($C11*MAX(0,MIN($E11,EOMONTH(Z$4,0))-$D11+1)/$F11,2)-ROUND($C11*MAX(0,MIN($E11,Z$4-1)-$D11+1)/$F11,2))</f>
      </c>
      <c r="AA11" t="e">
        <f>IF(OR($C11="",$D11="",$E11=""),"",ROUND($C11*MAX(0,MIN($E11,EOMONTH(AA$4,0))-$D11+1)/$F11,2)-ROUND($C11*MAX(0,MIN($E11,AA$4-1)-$D11+1)/$F11,2))</f>
      </c>
      <c r="AB11" t="e">
        <f>IF(OR($C11="",$D11="",$E11=""),"",ROUND($C11*MAX(0,MIN($E11,EOMONTH(AB$4,0))-$D11+1)/$F11,2)-ROUND($C11*MAX(0,MIN($E11,AB$4-1)-$D11+1)/$F11,2))</f>
      </c>
      <c r="AC11" t="e">
        <f>IF(OR($C11="",$D11="",$E11=""),"",ROUND($C11*MAX(0,MIN($E11,EOMONTH(AC$4,0))-$D11+1)/$F11,2)-ROUND($C11*MAX(0,MIN($E11,AC$4-1)-$D11+1)/$F11,2))</f>
      </c>
      <c r="AD11" t="e">
        <f>IF(OR($C11="",$D11="",$E11=""),"",ROUND($C11*MAX(0,MIN($E11,EOMONTH(AD$4,0))-$D11+1)/$F11,2)-ROUND($C11*MAX(0,MIN($E11,AD$4-1)-$D11+1)/$F11,2))</f>
      </c>
      <c r="AE11" t="e">
        <f>IF($C11="","",SUM(G11:AD11))</f>
      </c>
      <c r="AF11" t="e">
        <f>IF($C11="","",ROUND(C11-AE11,2))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e">
        <f>IF(OR(D12="",E12=""),"",E12-D12+1)</f>
      </c>
      <c r="G12" t="e">
        <f>IF(OR($C12="",$D12="",$E12=""),"",ROUND($C12*MAX(0,MIN($E12,EOMONTH(G$4,0))-$D12+1)/$F12,2)-ROUND($C12*MAX(0,MIN($E12,G$4-1)-$D12+1)/$F12,2))</f>
      </c>
      <c r="H12" t="e">
        <f>IF(OR($C12="",$D12="",$E12=""),"",ROUND($C12*MAX(0,MIN($E12,EOMONTH(H$4,0))-$D12+1)/$F12,2)-ROUND($C12*MAX(0,MIN($E12,H$4-1)-$D12+1)/$F12,2))</f>
      </c>
      <c r="I12" t="e">
        <f>IF(OR($C12="",$D12="",$E12=""),"",ROUND($C12*MAX(0,MIN($E12,EOMONTH(I$4,0))-$D12+1)/$F12,2)-ROUND($C12*MAX(0,MIN($E12,I$4-1)-$D12+1)/$F12,2))</f>
      </c>
      <c r="J12" t="e">
        <f>IF(OR($C12="",$D12="",$E12=""),"",ROUND($C12*MAX(0,MIN($E12,EOMONTH(J$4,0))-$D12+1)/$F12,2)-ROUND($C12*MAX(0,MIN($E12,J$4-1)-$D12+1)/$F12,2))</f>
      </c>
      <c r="K12" t="e">
        <f>IF(OR($C12="",$D12="",$E12=""),"",ROUND($C12*MAX(0,MIN($E12,EOMONTH(K$4,0))-$D12+1)/$F12,2)-ROUND($C12*MAX(0,MIN($E12,K$4-1)-$D12+1)/$F12,2))</f>
      </c>
      <c r="L12" t="e">
        <f>IF(OR($C12="",$D12="",$E12=""),"",ROUND($C12*MAX(0,MIN($E12,EOMONTH(L$4,0))-$D12+1)/$F12,2)-ROUND($C12*MAX(0,MIN($E12,L$4-1)-$D12+1)/$F12,2))</f>
      </c>
      <c r="M12" t="e">
        <f>IF(OR($C12="",$D12="",$E12=""),"",ROUND($C12*MAX(0,MIN($E12,EOMONTH(M$4,0))-$D12+1)/$F12,2)-ROUND($C12*MAX(0,MIN($E12,M$4-1)-$D12+1)/$F12,2))</f>
      </c>
      <c r="N12" t="e">
        <f>IF(OR($C12="",$D12="",$E12=""),"",ROUND($C12*MAX(0,MIN($E12,EOMONTH(N$4,0))-$D12+1)/$F12,2)-ROUND($C12*MAX(0,MIN($E12,N$4-1)-$D12+1)/$F12,2))</f>
      </c>
      <c r="O12" t="e">
        <f>IF(OR($C12="",$D12="",$E12=""),"",ROUND($C12*MAX(0,MIN($E12,EOMONTH(O$4,0))-$D12+1)/$F12,2)-ROUND($C12*MAX(0,MIN($E12,O$4-1)-$D12+1)/$F12,2))</f>
      </c>
      <c r="P12" t="e">
        <f>IF(OR($C12="",$D12="",$E12=""),"",ROUND($C12*MAX(0,MIN($E12,EOMONTH(P$4,0))-$D12+1)/$F12,2)-ROUND($C12*MAX(0,MIN($E12,P$4-1)-$D12+1)/$F12,2))</f>
      </c>
      <c r="Q12" t="e">
        <f>IF(OR($C12="",$D12="",$E12=""),"",ROUND($C12*MAX(0,MIN($E12,EOMONTH(Q$4,0))-$D12+1)/$F12,2)-ROUND($C12*MAX(0,MIN($E12,Q$4-1)-$D12+1)/$F12,2))</f>
      </c>
      <c r="R12" t="e">
        <f>IF(OR($C12="",$D12="",$E12=""),"",ROUND($C12*MAX(0,MIN($E12,EOMONTH(R$4,0))-$D12+1)/$F12,2)-ROUND($C12*MAX(0,MIN($E12,R$4-1)-$D12+1)/$F12,2))</f>
      </c>
      <c r="S12" t="e">
        <f>IF(OR($C12="",$D12="",$E12=""),"",ROUND($C12*MAX(0,MIN($E12,EOMONTH(S$4,0))-$D12+1)/$F12,2)-ROUND($C12*MAX(0,MIN($E12,S$4-1)-$D12+1)/$F12,2))</f>
      </c>
      <c r="T12" t="e">
        <f>IF(OR($C12="",$D12="",$E12=""),"",ROUND($C12*MAX(0,MIN($E12,EOMONTH(T$4,0))-$D12+1)/$F12,2)-ROUND($C12*MAX(0,MIN($E12,T$4-1)-$D12+1)/$F12,2))</f>
      </c>
      <c r="U12" t="e">
        <f>IF(OR($C12="",$D12="",$E12=""),"",ROUND($C12*MAX(0,MIN($E12,EOMONTH(U$4,0))-$D12+1)/$F12,2)-ROUND($C12*MAX(0,MIN($E12,U$4-1)-$D12+1)/$F12,2))</f>
      </c>
      <c r="V12" t="e">
        <f>IF(OR($C12="",$D12="",$E12=""),"",ROUND($C12*MAX(0,MIN($E12,EOMONTH(V$4,0))-$D12+1)/$F12,2)-ROUND($C12*MAX(0,MIN($E12,V$4-1)-$D12+1)/$F12,2))</f>
      </c>
      <c r="W12" t="e">
        <f>IF(OR($C12="",$D12="",$E12=""),"",ROUND($C12*MAX(0,MIN($E12,EOMONTH(W$4,0))-$D12+1)/$F12,2)-ROUND($C12*MAX(0,MIN($E12,W$4-1)-$D12+1)/$F12,2))</f>
      </c>
      <c r="X12" t="e">
        <f>IF(OR($C12="",$D12="",$E12=""),"",ROUND($C12*MAX(0,MIN($E12,EOMONTH(X$4,0))-$D12+1)/$F12,2)-ROUND($C12*MAX(0,MIN($E12,X$4-1)-$D12+1)/$F12,2))</f>
      </c>
      <c r="Y12" t="e">
        <f>IF(OR($C12="",$D12="",$E12=""),"",ROUND($C12*MAX(0,MIN($E12,EOMONTH(Y$4,0))-$D12+1)/$F12,2)-ROUND($C12*MAX(0,MIN($E12,Y$4-1)-$D12+1)/$F12,2))</f>
      </c>
      <c r="Z12" t="e">
        <f>IF(OR($C12="",$D12="",$E12=""),"",ROUND($C12*MAX(0,MIN($E12,EOMONTH(Z$4,0))-$D12+1)/$F12,2)-ROUND($C12*MAX(0,MIN($E12,Z$4-1)-$D12+1)/$F12,2))</f>
      </c>
      <c r="AA12" t="e">
        <f>IF(OR($C12="",$D12="",$E12=""),"",ROUND($C12*MAX(0,MIN($E12,EOMONTH(AA$4,0))-$D12+1)/$F12,2)-ROUND($C12*MAX(0,MIN($E12,AA$4-1)-$D12+1)/$F12,2))</f>
      </c>
      <c r="AB12" t="e">
        <f>IF(OR($C12="",$D12="",$E12=""),"",ROUND($C12*MAX(0,MIN($E12,EOMONTH(AB$4,0))-$D12+1)/$F12,2)-ROUND($C12*MAX(0,MIN($E12,AB$4-1)-$D12+1)/$F12,2))</f>
      </c>
      <c r="AC12" t="e">
        <f>IF(OR($C12="",$D12="",$E12=""),"",ROUND($C12*MAX(0,MIN($E12,EOMONTH(AC$4,0))-$D12+1)/$F12,2)-ROUND($C12*MAX(0,MIN($E12,AC$4-1)-$D12+1)/$F12,2))</f>
      </c>
      <c r="AD12" t="e">
        <f>IF(OR($C12="",$D12="",$E12=""),"",ROUND($C12*MAX(0,MIN($E12,EOMONTH(AD$4,0))-$D12+1)/$F12,2)-ROUND($C12*MAX(0,MIN($E12,AD$4-1)-$D12+1)/$F12,2))</f>
      </c>
      <c r="AE12" t="e">
        <f>IF($C12="","",SUM(G12:AD12))</f>
      </c>
      <c r="AF12" t="e">
        <f>IF($C12="","",ROUND(C12-AE12,2))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e">
        <f>IF(OR(D13="",E13=""),"",E13-D13+1)</f>
      </c>
      <c r="G13" t="e">
        <f>IF(OR($C13="",$D13="",$E13=""),"",ROUND($C13*MAX(0,MIN($E13,EOMONTH(G$4,0))-$D13+1)/$F13,2)-ROUND($C13*MAX(0,MIN($E13,G$4-1)-$D13+1)/$F13,2))</f>
      </c>
      <c r="H13" t="e">
        <f>IF(OR($C13="",$D13="",$E13=""),"",ROUND($C13*MAX(0,MIN($E13,EOMONTH(H$4,0))-$D13+1)/$F13,2)-ROUND($C13*MAX(0,MIN($E13,H$4-1)-$D13+1)/$F13,2))</f>
      </c>
      <c r="I13" t="e">
        <f>IF(OR($C13="",$D13="",$E13=""),"",ROUND($C13*MAX(0,MIN($E13,EOMONTH(I$4,0))-$D13+1)/$F13,2)-ROUND($C13*MAX(0,MIN($E13,I$4-1)-$D13+1)/$F13,2))</f>
      </c>
      <c r="J13" t="e">
        <f>IF(OR($C13="",$D13="",$E13=""),"",ROUND($C13*MAX(0,MIN($E13,EOMONTH(J$4,0))-$D13+1)/$F13,2)-ROUND($C13*MAX(0,MIN($E13,J$4-1)-$D13+1)/$F13,2))</f>
      </c>
      <c r="K13" t="e">
        <f>IF(OR($C13="",$D13="",$E13=""),"",ROUND($C13*MAX(0,MIN($E13,EOMONTH(K$4,0))-$D13+1)/$F13,2)-ROUND($C13*MAX(0,MIN($E13,K$4-1)-$D13+1)/$F13,2))</f>
      </c>
      <c r="L13" t="e">
        <f>IF(OR($C13="",$D13="",$E13=""),"",ROUND($C13*MAX(0,MIN($E13,EOMONTH(L$4,0))-$D13+1)/$F13,2)-ROUND($C13*MAX(0,MIN($E13,L$4-1)-$D13+1)/$F13,2))</f>
      </c>
      <c r="M13" t="e">
        <f>IF(OR($C13="",$D13="",$E13=""),"",ROUND($C13*MAX(0,MIN($E13,EOMONTH(M$4,0))-$D13+1)/$F13,2)-ROUND($C13*MAX(0,MIN($E13,M$4-1)-$D13+1)/$F13,2))</f>
      </c>
      <c r="N13" t="e">
        <f>IF(OR($C13="",$D13="",$E13=""),"",ROUND($C13*MAX(0,MIN($E13,EOMONTH(N$4,0))-$D13+1)/$F13,2)-ROUND($C13*MAX(0,MIN($E13,N$4-1)-$D13+1)/$F13,2))</f>
      </c>
      <c r="O13" t="e">
        <f>IF(OR($C13="",$D13="",$E13=""),"",ROUND($C13*MAX(0,MIN($E13,EOMONTH(O$4,0))-$D13+1)/$F13,2)-ROUND($C13*MAX(0,MIN($E13,O$4-1)-$D13+1)/$F13,2))</f>
      </c>
      <c r="P13" t="e">
        <f>IF(OR($C13="",$D13="",$E13=""),"",ROUND($C13*MAX(0,MIN($E13,EOMONTH(P$4,0))-$D13+1)/$F13,2)-ROUND($C13*MAX(0,MIN($E13,P$4-1)-$D13+1)/$F13,2))</f>
      </c>
      <c r="Q13" t="e">
        <f>IF(OR($C13="",$D13="",$E13=""),"",ROUND($C13*MAX(0,MIN($E13,EOMONTH(Q$4,0))-$D13+1)/$F13,2)-ROUND($C13*MAX(0,MIN($E13,Q$4-1)-$D13+1)/$F13,2))</f>
      </c>
      <c r="R13" t="e">
        <f>IF(OR($C13="",$D13="",$E13=""),"",ROUND($C13*MAX(0,MIN($E13,EOMONTH(R$4,0))-$D13+1)/$F13,2)-ROUND($C13*MAX(0,MIN($E13,R$4-1)-$D13+1)/$F13,2))</f>
      </c>
      <c r="S13" t="e">
        <f>IF(OR($C13="",$D13="",$E13=""),"",ROUND($C13*MAX(0,MIN($E13,EOMONTH(S$4,0))-$D13+1)/$F13,2)-ROUND($C13*MAX(0,MIN($E13,S$4-1)-$D13+1)/$F13,2))</f>
      </c>
      <c r="T13" t="e">
        <f>IF(OR($C13="",$D13="",$E13=""),"",ROUND($C13*MAX(0,MIN($E13,EOMONTH(T$4,0))-$D13+1)/$F13,2)-ROUND($C13*MAX(0,MIN($E13,T$4-1)-$D13+1)/$F13,2))</f>
      </c>
      <c r="U13" t="e">
        <f>IF(OR($C13="",$D13="",$E13=""),"",ROUND($C13*MAX(0,MIN($E13,EOMONTH(U$4,0))-$D13+1)/$F13,2)-ROUND($C13*MAX(0,MIN($E13,U$4-1)-$D13+1)/$F13,2))</f>
      </c>
      <c r="V13" t="e">
        <f>IF(OR($C13="",$D13="",$E13=""),"",ROUND($C13*MAX(0,MIN($E13,EOMONTH(V$4,0))-$D13+1)/$F13,2)-ROUND($C13*MAX(0,MIN($E13,V$4-1)-$D13+1)/$F13,2))</f>
      </c>
      <c r="W13" t="e">
        <f>IF(OR($C13="",$D13="",$E13=""),"",ROUND($C13*MAX(0,MIN($E13,EOMONTH(W$4,0))-$D13+1)/$F13,2)-ROUND($C13*MAX(0,MIN($E13,W$4-1)-$D13+1)/$F13,2))</f>
      </c>
      <c r="X13" t="e">
        <f>IF(OR($C13="",$D13="",$E13=""),"",ROUND($C13*MAX(0,MIN($E13,EOMONTH(X$4,0))-$D13+1)/$F13,2)-ROUND($C13*MAX(0,MIN($E13,X$4-1)-$D13+1)/$F13,2))</f>
      </c>
      <c r="Y13" t="e">
        <f>IF(OR($C13="",$D13="",$E13=""),"",ROUND($C13*MAX(0,MIN($E13,EOMONTH(Y$4,0))-$D13+1)/$F13,2)-ROUND($C13*MAX(0,MIN($E13,Y$4-1)-$D13+1)/$F13,2))</f>
      </c>
      <c r="Z13" t="e">
        <f>IF(OR($C13="",$D13="",$E13=""),"",ROUND($C13*MAX(0,MIN($E13,EOMONTH(Z$4,0))-$D13+1)/$F13,2)-ROUND($C13*MAX(0,MIN($E13,Z$4-1)-$D13+1)/$F13,2))</f>
      </c>
      <c r="AA13" t="e">
        <f>IF(OR($C13="",$D13="",$E13=""),"",ROUND($C13*MAX(0,MIN($E13,EOMONTH(AA$4,0))-$D13+1)/$F13,2)-ROUND($C13*MAX(0,MIN($E13,AA$4-1)-$D13+1)/$F13,2))</f>
      </c>
      <c r="AB13" t="e">
        <f>IF(OR($C13="",$D13="",$E13=""),"",ROUND($C13*MAX(0,MIN($E13,EOMONTH(AB$4,0))-$D13+1)/$F13,2)-ROUND($C13*MAX(0,MIN($E13,AB$4-1)-$D13+1)/$F13,2))</f>
      </c>
      <c r="AC13" t="e">
        <f>IF(OR($C13="",$D13="",$E13=""),"",ROUND($C13*MAX(0,MIN($E13,EOMONTH(AC$4,0))-$D13+1)/$F13,2)-ROUND($C13*MAX(0,MIN($E13,AC$4-1)-$D13+1)/$F13,2))</f>
      </c>
      <c r="AD13" t="e">
        <f>IF(OR($C13="",$D13="",$E13=""),"",ROUND($C13*MAX(0,MIN($E13,EOMONTH(AD$4,0))-$D13+1)/$F13,2)-ROUND($C13*MAX(0,MIN($E13,AD$4-1)-$D13+1)/$F13,2))</f>
      </c>
      <c r="AE13" t="e">
        <f>IF($C13="","",SUM(G13:AD13))</f>
      </c>
      <c r="AF13" t="e">
        <f>IF($C13="","",ROUND(C13-AE13,2))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e">
        <f>IF(OR(D14="",E14=""),"",E14-D14+1)</f>
      </c>
      <c r="G14" t="e">
        <f>IF(OR($C14="",$D14="",$E14=""),"",ROUND($C14*MAX(0,MIN($E14,EOMONTH(G$4,0))-$D14+1)/$F14,2)-ROUND($C14*MAX(0,MIN($E14,G$4-1)-$D14+1)/$F14,2))</f>
      </c>
      <c r="H14" t="e">
        <f>IF(OR($C14="",$D14="",$E14=""),"",ROUND($C14*MAX(0,MIN($E14,EOMONTH(H$4,0))-$D14+1)/$F14,2)-ROUND($C14*MAX(0,MIN($E14,H$4-1)-$D14+1)/$F14,2))</f>
      </c>
      <c r="I14" t="e">
        <f>IF(OR($C14="",$D14="",$E14=""),"",ROUND($C14*MAX(0,MIN($E14,EOMONTH(I$4,0))-$D14+1)/$F14,2)-ROUND($C14*MAX(0,MIN($E14,I$4-1)-$D14+1)/$F14,2))</f>
      </c>
      <c r="J14" t="e">
        <f>IF(OR($C14="",$D14="",$E14=""),"",ROUND($C14*MAX(0,MIN($E14,EOMONTH(J$4,0))-$D14+1)/$F14,2)-ROUND($C14*MAX(0,MIN($E14,J$4-1)-$D14+1)/$F14,2))</f>
      </c>
      <c r="K14" t="e">
        <f>IF(OR($C14="",$D14="",$E14=""),"",ROUND($C14*MAX(0,MIN($E14,EOMONTH(K$4,0))-$D14+1)/$F14,2)-ROUND($C14*MAX(0,MIN($E14,K$4-1)-$D14+1)/$F14,2))</f>
      </c>
      <c r="L14" t="e">
        <f>IF(OR($C14="",$D14="",$E14=""),"",ROUND($C14*MAX(0,MIN($E14,EOMONTH(L$4,0))-$D14+1)/$F14,2)-ROUND($C14*MAX(0,MIN($E14,L$4-1)-$D14+1)/$F14,2))</f>
      </c>
      <c r="M14" t="e">
        <f>IF(OR($C14="",$D14="",$E14=""),"",ROUND($C14*MAX(0,MIN($E14,EOMONTH(M$4,0))-$D14+1)/$F14,2)-ROUND($C14*MAX(0,MIN($E14,M$4-1)-$D14+1)/$F14,2))</f>
      </c>
      <c r="N14" t="e">
        <f>IF(OR($C14="",$D14="",$E14=""),"",ROUND($C14*MAX(0,MIN($E14,EOMONTH(N$4,0))-$D14+1)/$F14,2)-ROUND($C14*MAX(0,MIN($E14,N$4-1)-$D14+1)/$F14,2))</f>
      </c>
      <c r="O14" t="e">
        <f>IF(OR($C14="",$D14="",$E14=""),"",ROUND($C14*MAX(0,MIN($E14,EOMONTH(O$4,0))-$D14+1)/$F14,2)-ROUND($C14*MAX(0,MIN($E14,O$4-1)-$D14+1)/$F14,2))</f>
      </c>
      <c r="P14" t="e">
        <f>IF(OR($C14="",$D14="",$E14=""),"",ROUND($C14*MAX(0,MIN($E14,EOMONTH(P$4,0))-$D14+1)/$F14,2)-ROUND($C14*MAX(0,MIN($E14,P$4-1)-$D14+1)/$F14,2))</f>
      </c>
      <c r="Q14" t="e">
        <f>IF(OR($C14="",$D14="",$E14=""),"",ROUND($C14*MAX(0,MIN($E14,EOMONTH(Q$4,0))-$D14+1)/$F14,2)-ROUND($C14*MAX(0,MIN($E14,Q$4-1)-$D14+1)/$F14,2))</f>
      </c>
      <c r="R14" t="e">
        <f>IF(OR($C14="",$D14="",$E14=""),"",ROUND($C14*MAX(0,MIN($E14,EOMONTH(R$4,0))-$D14+1)/$F14,2)-ROUND($C14*MAX(0,MIN($E14,R$4-1)-$D14+1)/$F14,2))</f>
      </c>
      <c r="S14" t="e">
        <f>IF(OR($C14="",$D14="",$E14=""),"",ROUND($C14*MAX(0,MIN($E14,EOMONTH(S$4,0))-$D14+1)/$F14,2)-ROUND($C14*MAX(0,MIN($E14,S$4-1)-$D14+1)/$F14,2))</f>
      </c>
      <c r="T14" t="e">
        <f>IF(OR($C14="",$D14="",$E14=""),"",ROUND($C14*MAX(0,MIN($E14,EOMONTH(T$4,0))-$D14+1)/$F14,2)-ROUND($C14*MAX(0,MIN($E14,T$4-1)-$D14+1)/$F14,2))</f>
      </c>
      <c r="U14" t="e">
        <f>IF(OR($C14="",$D14="",$E14=""),"",ROUND($C14*MAX(0,MIN($E14,EOMONTH(U$4,0))-$D14+1)/$F14,2)-ROUND($C14*MAX(0,MIN($E14,U$4-1)-$D14+1)/$F14,2))</f>
      </c>
      <c r="V14" t="e">
        <f>IF(OR($C14="",$D14="",$E14=""),"",ROUND($C14*MAX(0,MIN($E14,EOMONTH(V$4,0))-$D14+1)/$F14,2)-ROUND($C14*MAX(0,MIN($E14,V$4-1)-$D14+1)/$F14,2))</f>
      </c>
      <c r="W14" t="e">
        <f>IF(OR($C14="",$D14="",$E14=""),"",ROUND($C14*MAX(0,MIN($E14,EOMONTH(W$4,0))-$D14+1)/$F14,2)-ROUND($C14*MAX(0,MIN($E14,W$4-1)-$D14+1)/$F14,2))</f>
      </c>
      <c r="X14" t="e">
        <f>IF(OR($C14="",$D14="",$E14=""),"",ROUND($C14*MAX(0,MIN($E14,EOMONTH(X$4,0))-$D14+1)/$F14,2)-ROUND($C14*MAX(0,MIN($E14,X$4-1)-$D14+1)/$F14,2))</f>
      </c>
      <c r="Y14" t="e">
        <f>IF(OR($C14="",$D14="",$E14=""),"",ROUND($C14*MAX(0,MIN($E14,EOMONTH(Y$4,0))-$D14+1)/$F14,2)-ROUND($C14*MAX(0,MIN($E14,Y$4-1)-$D14+1)/$F14,2))</f>
      </c>
      <c r="Z14" t="e">
        <f>IF(OR($C14="",$D14="",$E14=""),"",ROUND($C14*MAX(0,MIN($E14,EOMONTH(Z$4,0))-$D14+1)/$F14,2)-ROUND($C14*MAX(0,MIN($E14,Z$4-1)-$D14+1)/$F14,2))</f>
      </c>
      <c r="AA14" t="e">
        <f>IF(OR($C14="",$D14="",$E14=""),"",ROUND($C14*MAX(0,MIN($E14,EOMONTH(AA$4,0))-$D14+1)/$F14,2)-ROUND($C14*MAX(0,MIN($E14,AA$4-1)-$D14+1)/$F14,2))</f>
      </c>
      <c r="AB14" t="e">
        <f>IF(OR($C14="",$D14="",$E14=""),"",ROUND($C14*MAX(0,MIN($E14,EOMONTH(AB$4,0))-$D14+1)/$F14,2)-ROUND($C14*MAX(0,MIN($E14,AB$4-1)-$D14+1)/$F14,2))</f>
      </c>
      <c r="AC14" t="e">
        <f>IF(OR($C14="",$D14="",$E14=""),"",ROUND($C14*MAX(0,MIN($E14,EOMONTH(AC$4,0))-$D14+1)/$F14,2)-ROUND($C14*MAX(0,MIN($E14,AC$4-1)-$D14+1)/$F14,2))</f>
      </c>
      <c r="AD14" t="e">
        <f>IF(OR($C14="",$D14="",$E14=""),"",ROUND($C14*MAX(0,MIN($E14,EOMONTH(AD$4,0))-$D14+1)/$F14,2)-ROUND($C14*MAX(0,MIN($E14,AD$4-1)-$D14+1)/$F14,2))</f>
      </c>
      <c r="AE14" t="e">
        <f>IF($C14="","",SUM(G14:AD14))</f>
      </c>
      <c r="AF14" t="e">
        <f>IF($C14="","",ROUND(C14-AE14,2))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e">
        <f>IF(OR(D15="",E15=""),"",E15-D15+1)</f>
      </c>
      <c r="G15" t="e">
        <f>IF(OR($C15="",$D15="",$E15=""),"",ROUND($C15*MAX(0,MIN($E15,EOMONTH(G$4,0))-$D15+1)/$F15,2)-ROUND($C15*MAX(0,MIN($E15,G$4-1)-$D15+1)/$F15,2))</f>
      </c>
      <c r="H15" t="e">
        <f>IF(OR($C15="",$D15="",$E15=""),"",ROUND($C15*MAX(0,MIN($E15,EOMONTH(H$4,0))-$D15+1)/$F15,2)-ROUND($C15*MAX(0,MIN($E15,H$4-1)-$D15+1)/$F15,2))</f>
      </c>
      <c r="I15" t="e">
        <f>IF(OR($C15="",$D15="",$E15=""),"",ROUND($C15*MAX(0,MIN($E15,EOMONTH(I$4,0))-$D15+1)/$F15,2)-ROUND($C15*MAX(0,MIN($E15,I$4-1)-$D15+1)/$F15,2))</f>
      </c>
      <c r="J15" t="e">
        <f>IF(OR($C15="",$D15="",$E15=""),"",ROUND($C15*MAX(0,MIN($E15,EOMONTH(J$4,0))-$D15+1)/$F15,2)-ROUND($C15*MAX(0,MIN($E15,J$4-1)-$D15+1)/$F15,2))</f>
      </c>
      <c r="K15" t="e">
        <f>IF(OR($C15="",$D15="",$E15=""),"",ROUND($C15*MAX(0,MIN($E15,EOMONTH(K$4,0))-$D15+1)/$F15,2)-ROUND($C15*MAX(0,MIN($E15,K$4-1)-$D15+1)/$F15,2))</f>
      </c>
      <c r="L15" t="e">
        <f>IF(OR($C15="",$D15="",$E15=""),"",ROUND($C15*MAX(0,MIN($E15,EOMONTH(L$4,0))-$D15+1)/$F15,2)-ROUND($C15*MAX(0,MIN($E15,L$4-1)-$D15+1)/$F15,2))</f>
      </c>
      <c r="M15" t="e">
        <f>IF(OR($C15="",$D15="",$E15=""),"",ROUND($C15*MAX(0,MIN($E15,EOMONTH(M$4,0))-$D15+1)/$F15,2)-ROUND($C15*MAX(0,MIN($E15,M$4-1)-$D15+1)/$F15,2))</f>
      </c>
      <c r="N15" t="e">
        <f>IF(OR($C15="",$D15="",$E15=""),"",ROUND($C15*MAX(0,MIN($E15,EOMONTH(N$4,0))-$D15+1)/$F15,2)-ROUND($C15*MAX(0,MIN($E15,N$4-1)-$D15+1)/$F15,2))</f>
      </c>
      <c r="O15" t="e">
        <f>IF(OR($C15="",$D15="",$E15=""),"",ROUND($C15*MAX(0,MIN($E15,EOMONTH(O$4,0))-$D15+1)/$F15,2)-ROUND($C15*MAX(0,MIN($E15,O$4-1)-$D15+1)/$F15,2))</f>
      </c>
      <c r="P15" t="e">
        <f>IF(OR($C15="",$D15="",$E15=""),"",ROUND($C15*MAX(0,MIN($E15,EOMONTH(P$4,0))-$D15+1)/$F15,2)-ROUND($C15*MAX(0,MIN($E15,P$4-1)-$D15+1)/$F15,2))</f>
      </c>
      <c r="Q15" t="e">
        <f>IF(OR($C15="",$D15="",$E15=""),"",ROUND($C15*MAX(0,MIN($E15,EOMONTH(Q$4,0))-$D15+1)/$F15,2)-ROUND($C15*MAX(0,MIN($E15,Q$4-1)-$D15+1)/$F15,2))</f>
      </c>
      <c r="R15" t="e">
        <f>IF(OR($C15="",$D15="",$E15=""),"",ROUND($C15*MAX(0,MIN($E15,EOMONTH(R$4,0))-$D15+1)/$F15,2)-ROUND($C15*MAX(0,MIN($E15,R$4-1)-$D15+1)/$F15,2))</f>
      </c>
      <c r="S15" t="e">
        <f>IF(OR($C15="",$D15="",$E15=""),"",ROUND($C15*MAX(0,MIN($E15,EOMONTH(S$4,0))-$D15+1)/$F15,2)-ROUND($C15*MAX(0,MIN($E15,S$4-1)-$D15+1)/$F15,2))</f>
      </c>
      <c r="T15" t="e">
        <f>IF(OR($C15="",$D15="",$E15=""),"",ROUND($C15*MAX(0,MIN($E15,EOMONTH(T$4,0))-$D15+1)/$F15,2)-ROUND($C15*MAX(0,MIN($E15,T$4-1)-$D15+1)/$F15,2))</f>
      </c>
      <c r="U15" t="e">
        <f>IF(OR($C15="",$D15="",$E15=""),"",ROUND($C15*MAX(0,MIN($E15,EOMONTH(U$4,0))-$D15+1)/$F15,2)-ROUND($C15*MAX(0,MIN($E15,U$4-1)-$D15+1)/$F15,2))</f>
      </c>
      <c r="V15" t="e">
        <f>IF(OR($C15="",$D15="",$E15=""),"",ROUND($C15*MAX(0,MIN($E15,EOMONTH(V$4,0))-$D15+1)/$F15,2)-ROUND($C15*MAX(0,MIN($E15,V$4-1)-$D15+1)/$F15,2))</f>
      </c>
      <c r="W15" t="e">
        <f>IF(OR($C15="",$D15="",$E15=""),"",ROUND($C15*MAX(0,MIN($E15,EOMONTH(W$4,0))-$D15+1)/$F15,2)-ROUND($C15*MAX(0,MIN($E15,W$4-1)-$D15+1)/$F15,2))</f>
      </c>
      <c r="X15" t="e">
        <f>IF(OR($C15="",$D15="",$E15=""),"",ROUND($C15*MAX(0,MIN($E15,EOMONTH(X$4,0))-$D15+1)/$F15,2)-ROUND($C15*MAX(0,MIN($E15,X$4-1)-$D15+1)/$F15,2))</f>
      </c>
      <c r="Y15" t="e">
        <f>IF(OR($C15="",$D15="",$E15=""),"",ROUND($C15*MAX(0,MIN($E15,EOMONTH(Y$4,0))-$D15+1)/$F15,2)-ROUND($C15*MAX(0,MIN($E15,Y$4-1)-$D15+1)/$F15,2))</f>
      </c>
      <c r="Z15" t="e">
        <f>IF(OR($C15="",$D15="",$E15=""),"",ROUND($C15*MAX(0,MIN($E15,EOMONTH(Z$4,0))-$D15+1)/$F15,2)-ROUND($C15*MAX(0,MIN($E15,Z$4-1)-$D15+1)/$F15,2))</f>
      </c>
      <c r="AA15" t="e">
        <f>IF(OR($C15="",$D15="",$E15=""),"",ROUND($C15*MAX(0,MIN($E15,EOMONTH(AA$4,0))-$D15+1)/$F15,2)-ROUND($C15*MAX(0,MIN($E15,AA$4-1)-$D15+1)/$F15,2))</f>
      </c>
      <c r="AB15" t="e">
        <f>IF(OR($C15="",$D15="",$E15=""),"",ROUND($C15*MAX(0,MIN($E15,EOMONTH(AB$4,0))-$D15+1)/$F15,2)-ROUND($C15*MAX(0,MIN($E15,AB$4-1)-$D15+1)/$F15,2))</f>
      </c>
      <c r="AC15" t="e">
        <f>IF(OR($C15="",$D15="",$E15=""),"",ROUND($C15*MAX(0,MIN($E15,EOMONTH(AC$4,0))-$D15+1)/$F15,2)-ROUND($C15*MAX(0,MIN($E15,AC$4-1)-$D15+1)/$F15,2))</f>
      </c>
      <c r="AD15" t="e">
        <f>IF(OR($C15="",$D15="",$E15=""),"",ROUND($C15*MAX(0,MIN($E15,EOMONTH(AD$4,0))-$D15+1)/$F15,2)-ROUND($C15*MAX(0,MIN($E15,AD$4-1)-$D15+1)/$F15,2))</f>
      </c>
      <c r="AE15" t="e">
        <f>IF($C15="","",SUM(G15:AD15))</f>
      </c>
      <c r="AF15" t="e">
        <f>IF($C15="","",ROUND(C15-AE15,2))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e">
        <f>IF(OR(D16="",E16=""),"",E16-D16+1)</f>
      </c>
      <c r="G16" t="e">
        <f>IF(OR($C16="",$D16="",$E16=""),"",ROUND($C16*MAX(0,MIN($E16,EOMONTH(G$4,0))-$D16+1)/$F16,2)-ROUND($C16*MAX(0,MIN($E16,G$4-1)-$D16+1)/$F16,2))</f>
      </c>
      <c r="H16" t="e">
        <f>IF(OR($C16="",$D16="",$E16=""),"",ROUND($C16*MAX(0,MIN($E16,EOMONTH(H$4,0))-$D16+1)/$F16,2)-ROUND($C16*MAX(0,MIN($E16,H$4-1)-$D16+1)/$F16,2))</f>
      </c>
      <c r="I16" t="e">
        <f>IF(OR($C16="",$D16="",$E16=""),"",ROUND($C16*MAX(0,MIN($E16,EOMONTH(I$4,0))-$D16+1)/$F16,2)-ROUND($C16*MAX(0,MIN($E16,I$4-1)-$D16+1)/$F16,2))</f>
      </c>
      <c r="J16" t="e">
        <f>IF(OR($C16="",$D16="",$E16=""),"",ROUND($C16*MAX(0,MIN($E16,EOMONTH(J$4,0))-$D16+1)/$F16,2)-ROUND($C16*MAX(0,MIN($E16,J$4-1)-$D16+1)/$F16,2))</f>
      </c>
      <c r="K16" t="e">
        <f>IF(OR($C16="",$D16="",$E16=""),"",ROUND($C16*MAX(0,MIN($E16,EOMONTH(K$4,0))-$D16+1)/$F16,2)-ROUND($C16*MAX(0,MIN($E16,K$4-1)-$D16+1)/$F16,2))</f>
      </c>
      <c r="L16" t="e">
        <f>IF(OR($C16="",$D16="",$E16=""),"",ROUND($C16*MAX(0,MIN($E16,EOMONTH(L$4,0))-$D16+1)/$F16,2)-ROUND($C16*MAX(0,MIN($E16,L$4-1)-$D16+1)/$F16,2))</f>
      </c>
      <c r="M16" t="e">
        <f>IF(OR($C16="",$D16="",$E16=""),"",ROUND($C16*MAX(0,MIN($E16,EOMONTH(M$4,0))-$D16+1)/$F16,2)-ROUND($C16*MAX(0,MIN($E16,M$4-1)-$D16+1)/$F16,2))</f>
      </c>
      <c r="N16" t="e">
        <f>IF(OR($C16="",$D16="",$E16=""),"",ROUND($C16*MAX(0,MIN($E16,EOMONTH(N$4,0))-$D16+1)/$F16,2)-ROUND($C16*MAX(0,MIN($E16,N$4-1)-$D16+1)/$F16,2))</f>
      </c>
      <c r="O16" t="e">
        <f>IF(OR($C16="",$D16="",$E16=""),"",ROUND($C16*MAX(0,MIN($E16,EOMONTH(O$4,0))-$D16+1)/$F16,2)-ROUND($C16*MAX(0,MIN($E16,O$4-1)-$D16+1)/$F16,2))</f>
      </c>
      <c r="P16" t="e">
        <f>IF(OR($C16="",$D16="",$E16=""),"",ROUND($C16*MAX(0,MIN($E16,EOMONTH(P$4,0))-$D16+1)/$F16,2)-ROUND($C16*MAX(0,MIN($E16,P$4-1)-$D16+1)/$F16,2))</f>
      </c>
      <c r="Q16" t="e">
        <f>IF(OR($C16="",$D16="",$E16=""),"",ROUND($C16*MAX(0,MIN($E16,EOMONTH(Q$4,0))-$D16+1)/$F16,2)-ROUND($C16*MAX(0,MIN($E16,Q$4-1)-$D16+1)/$F16,2))</f>
      </c>
      <c r="R16" t="e">
        <f>IF(OR($C16="",$D16="",$E16=""),"",ROUND($C16*MAX(0,MIN($E16,EOMONTH(R$4,0))-$D16+1)/$F16,2)-ROUND($C16*MAX(0,MIN($E16,R$4-1)-$D16+1)/$F16,2))</f>
      </c>
      <c r="S16" t="e">
        <f>IF(OR($C16="",$D16="",$E16=""),"",ROUND($C16*MAX(0,MIN($E16,EOMONTH(S$4,0))-$D16+1)/$F16,2)-ROUND($C16*MAX(0,MIN($E16,S$4-1)-$D16+1)/$F16,2))</f>
      </c>
      <c r="T16" t="e">
        <f>IF(OR($C16="",$D16="",$E16=""),"",ROUND($C16*MAX(0,MIN($E16,EOMONTH(T$4,0))-$D16+1)/$F16,2)-ROUND($C16*MAX(0,MIN($E16,T$4-1)-$D16+1)/$F16,2))</f>
      </c>
      <c r="U16" t="e">
        <f>IF(OR($C16="",$D16="",$E16=""),"",ROUND($C16*MAX(0,MIN($E16,EOMONTH(U$4,0))-$D16+1)/$F16,2)-ROUND($C16*MAX(0,MIN($E16,U$4-1)-$D16+1)/$F16,2))</f>
      </c>
      <c r="V16" t="e">
        <f>IF(OR($C16="",$D16="",$E16=""),"",ROUND($C16*MAX(0,MIN($E16,EOMONTH(V$4,0))-$D16+1)/$F16,2)-ROUND($C16*MAX(0,MIN($E16,V$4-1)-$D16+1)/$F16,2))</f>
      </c>
      <c r="W16" t="e">
        <f>IF(OR($C16="",$D16="",$E16=""),"",ROUND($C16*MAX(0,MIN($E16,EOMONTH(W$4,0))-$D16+1)/$F16,2)-ROUND($C16*MAX(0,MIN($E16,W$4-1)-$D16+1)/$F16,2))</f>
      </c>
      <c r="X16" t="e">
        <f>IF(OR($C16="",$D16="",$E16=""),"",ROUND($C16*MAX(0,MIN($E16,EOMONTH(X$4,0))-$D16+1)/$F16,2)-ROUND($C16*MAX(0,MIN($E16,X$4-1)-$D16+1)/$F16,2))</f>
      </c>
      <c r="Y16" t="e">
        <f>IF(OR($C16="",$D16="",$E16=""),"",ROUND($C16*MAX(0,MIN($E16,EOMONTH(Y$4,0))-$D16+1)/$F16,2)-ROUND($C16*MAX(0,MIN($E16,Y$4-1)-$D16+1)/$F16,2))</f>
      </c>
      <c r="Z16" t="e">
        <f>IF(OR($C16="",$D16="",$E16=""),"",ROUND($C16*MAX(0,MIN($E16,EOMONTH(Z$4,0))-$D16+1)/$F16,2)-ROUND($C16*MAX(0,MIN($E16,Z$4-1)-$D16+1)/$F16,2))</f>
      </c>
      <c r="AA16" t="e">
        <f>IF(OR($C16="",$D16="",$E16=""),"",ROUND($C16*MAX(0,MIN($E16,EOMONTH(AA$4,0))-$D16+1)/$F16,2)-ROUND($C16*MAX(0,MIN($E16,AA$4-1)-$D16+1)/$F16,2))</f>
      </c>
      <c r="AB16" t="e">
        <f>IF(OR($C16="",$D16="",$E16=""),"",ROUND($C16*MAX(0,MIN($E16,EOMONTH(AB$4,0))-$D16+1)/$F16,2)-ROUND($C16*MAX(0,MIN($E16,AB$4-1)-$D16+1)/$F16,2))</f>
      </c>
      <c r="AC16" t="e">
        <f>IF(OR($C16="",$D16="",$E16=""),"",ROUND($C16*MAX(0,MIN($E16,EOMONTH(AC$4,0))-$D16+1)/$F16,2)-ROUND($C16*MAX(0,MIN($E16,AC$4-1)-$D16+1)/$F16,2))</f>
      </c>
      <c r="AD16" t="e">
        <f>IF(OR($C16="",$D16="",$E16=""),"",ROUND($C16*MAX(0,MIN($E16,EOMONTH(AD$4,0))-$D16+1)/$F16,2)-ROUND($C16*MAX(0,MIN($E16,AD$4-1)-$D16+1)/$F16,2))</f>
      </c>
      <c r="AE16" t="e">
        <f>IF($C16="","",SUM(G16:AD16))</f>
      </c>
      <c r="AF16" t="e">
        <f>IF($C16="","",ROUND(C16-AE16,2))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e">
        <f>IF(OR(D17="",E17=""),"",E17-D17+1)</f>
      </c>
      <c r="G17" t="e">
        <f>IF(OR($C17="",$D17="",$E17=""),"",ROUND($C17*MAX(0,MIN($E17,EOMONTH(G$4,0))-$D17+1)/$F17,2)-ROUND($C17*MAX(0,MIN($E17,G$4-1)-$D17+1)/$F17,2))</f>
      </c>
      <c r="H17" t="e">
        <f>IF(OR($C17="",$D17="",$E17=""),"",ROUND($C17*MAX(0,MIN($E17,EOMONTH(H$4,0))-$D17+1)/$F17,2)-ROUND($C17*MAX(0,MIN($E17,H$4-1)-$D17+1)/$F17,2))</f>
      </c>
      <c r="I17" t="e">
        <f>IF(OR($C17="",$D17="",$E17=""),"",ROUND($C17*MAX(0,MIN($E17,EOMONTH(I$4,0))-$D17+1)/$F17,2)-ROUND($C17*MAX(0,MIN($E17,I$4-1)-$D17+1)/$F17,2))</f>
      </c>
      <c r="J17" t="e">
        <f>IF(OR($C17="",$D17="",$E17=""),"",ROUND($C17*MAX(0,MIN($E17,EOMONTH(J$4,0))-$D17+1)/$F17,2)-ROUND($C17*MAX(0,MIN($E17,J$4-1)-$D17+1)/$F17,2))</f>
      </c>
      <c r="K17" t="e">
        <f>IF(OR($C17="",$D17="",$E17=""),"",ROUND($C17*MAX(0,MIN($E17,EOMONTH(K$4,0))-$D17+1)/$F17,2)-ROUND($C17*MAX(0,MIN($E17,K$4-1)-$D17+1)/$F17,2))</f>
      </c>
      <c r="L17" t="e">
        <f>IF(OR($C17="",$D17="",$E17=""),"",ROUND($C17*MAX(0,MIN($E17,EOMONTH(L$4,0))-$D17+1)/$F17,2)-ROUND($C17*MAX(0,MIN($E17,L$4-1)-$D17+1)/$F17,2))</f>
      </c>
      <c r="M17" t="e">
        <f>IF(OR($C17="",$D17="",$E17=""),"",ROUND($C17*MAX(0,MIN($E17,EOMONTH(M$4,0))-$D17+1)/$F17,2)-ROUND($C17*MAX(0,MIN($E17,M$4-1)-$D17+1)/$F17,2))</f>
      </c>
      <c r="N17" t="e">
        <f>IF(OR($C17="",$D17="",$E17=""),"",ROUND($C17*MAX(0,MIN($E17,EOMONTH(N$4,0))-$D17+1)/$F17,2)-ROUND($C17*MAX(0,MIN($E17,N$4-1)-$D17+1)/$F17,2))</f>
      </c>
      <c r="O17" t="e">
        <f>IF(OR($C17="",$D17="",$E17=""),"",ROUND($C17*MAX(0,MIN($E17,EOMONTH(O$4,0))-$D17+1)/$F17,2)-ROUND($C17*MAX(0,MIN($E17,O$4-1)-$D17+1)/$F17,2))</f>
      </c>
      <c r="P17" t="e">
        <f>IF(OR($C17="",$D17="",$E17=""),"",ROUND($C17*MAX(0,MIN($E17,EOMONTH(P$4,0))-$D17+1)/$F17,2)-ROUND($C17*MAX(0,MIN($E17,P$4-1)-$D17+1)/$F17,2))</f>
      </c>
      <c r="Q17" t="e">
        <f>IF(OR($C17="",$D17="",$E17=""),"",ROUND($C17*MAX(0,MIN($E17,EOMONTH(Q$4,0))-$D17+1)/$F17,2)-ROUND($C17*MAX(0,MIN($E17,Q$4-1)-$D17+1)/$F17,2))</f>
      </c>
      <c r="R17" t="e">
        <f>IF(OR($C17="",$D17="",$E17=""),"",ROUND($C17*MAX(0,MIN($E17,EOMONTH(R$4,0))-$D17+1)/$F17,2)-ROUND($C17*MAX(0,MIN($E17,R$4-1)-$D17+1)/$F17,2))</f>
      </c>
      <c r="S17" t="e">
        <f>IF(OR($C17="",$D17="",$E17=""),"",ROUND($C17*MAX(0,MIN($E17,EOMONTH(S$4,0))-$D17+1)/$F17,2)-ROUND($C17*MAX(0,MIN($E17,S$4-1)-$D17+1)/$F17,2))</f>
      </c>
      <c r="T17" t="e">
        <f>IF(OR($C17="",$D17="",$E17=""),"",ROUND($C17*MAX(0,MIN($E17,EOMONTH(T$4,0))-$D17+1)/$F17,2)-ROUND($C17*MAX(0,MIN($E17,T$4-1)-$D17+1)/$F17,2))</f>
      </c>
      <c r="U17" t="e">
        <f>IF(OR($C17="",$D17="",$E17=""),"",ROUND($C17*MAX(0,MIN($E17,EOMONTH(U$4,0))-$D17+1)/$F17,2)-ROUND($C17*MAX(0,MIN($E17,U$4-1)-$D17+1)/$F17,2))</f>
      </c>
      <c r="V17" t="e">
        <f>IF(OR($C17="",$D17="",$E17=""),"",ROUND($C17*MAX(0,MIN($E17,EOMONTH(V$4,0))-$D17+1)/$F17,2)-ROUND($C17*MAX(0,MIN($E17,V$4-1)-$D17+1)/$F17,2))</f>
      </c>
      <c r="W17" t="e">
        <f>IF(OR($C17="",$D17="",$E17=""),"",ROUND($C17*MAX(0,MIN($E17,EOMONTH(W$4,0))-$D17+1)/$F17,2)-ROUND($C17*MAX(0,MIN($E17,W$4-1)-$D17+1)/$F17,2))</f>
      </c>
      <c r="X17" t="e">
        <f>IF(OR($C17="",$D17="",$E17=""),"",ROUND($C17*MAX(0,MIN($E17,EOMONTH(X$4,0))-$D17+1)/$F17,2)-ROUND($C17*MAX(0,MIN($E17,X$4-1)-$D17+1)/$F17,2))</f>
      </c>
      <c r="Y17" t="e">
        <f>IF(OR($C17="",$D17="",$E17=""),"",ROUND($C17*MAX(0,MIN($E17,EOMONTH(Y$4,0))-$D17+1)/$F17,2)-ROUND($C17*MAX(0,MIN($E17,Y$4-1)-$D17+1)/$F17,2))</f>
      </c>
      <c r="Z17" t="e">
        <f>IF(OR($C17="",$D17="",$E17=""),"",ROUND($C17*MAX(0,MIN($E17,EOMONTH(Z$4,0))-$D17+1)/$F17,2)-ROUND($C17*MAX(0,MIN($E17,Z$4-1)-$D17+1)/$F17,2))</f>
      </c>
      <c r="AA17" t="e">
        <f>IF(OR($C17="",$D17="",$E17=""),"",ROUND($C17*MAX(0,MIN($E17,EOMONTH(AA$4,0))-$D17+1)/$F17,2)-ROUND($C17*MAX(0,MIN($E17,AA$4-1)-$D17+1)/$F17,2))</f>
      </c>
      <c r="AB17" t="e">
        <f>IF(OR($C17="",$D17="",$E17=""),"",ROUND($C17*MAX(0,MIN($E17,EOMONTH(AB$4,0))-$D17+1)/$F17,2)-ROUND($C17*MAX(0,MIN($E17,AB$4-1)-$D17+1)/$F17,2))</f>
      </c>
      <c r="AC17" t="e">
        <f>IF(OR($C17="",$D17="",$E17=""),"",ROUND($C17*MAX(0,MIN($E17,EOMONTH(AC$4,0))-$D17+1)/$F17,2)-ROUND($C17*MAX(0,MIN($E17,AC$4-1)-$D17+1)/$F17,2))</f>
      </c>
      <c r="AD17" t="e">
        <f>IF(OR($C17="",$D17="",$E17=""),"",ROUND($C17*MAX(0,MIN($E17,EOMONTH(AD$4,0))-$D17+1)/$F17,2)-ROUND($C17*MAX(0,MIN($E17,AD$4-1)-$D17+1)/$F17,2))</f>
      </c>
      <c r="AE17" t="e">
        <f>IF($C17="","",SUM(G17:AD17))</f>
      </c>
      <c r="AF17" t="e">
        <f>IF($C17="","",ROUND(C17-AE17,2))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e">
        <f>IF(OR(D18="",E18=""),"",E18-D18+1)</f>
      </c>
      <c r="G18" t="e">
        <f>IF(OR($C18="",$D18="",$E18=""),"",ROUND($C18*MAX(0,MIN($E18,EOMONTH(G$4,0))-$D18+1)/$F18,2)-ROUND($C18*MAX(0,MIN($E18,G$4-1)-$D18+1)/$F18,2))</f>
      </c>
      <c r="H18" t="e">
        <f>IF(OR($C18="",$D18="",$E18=""),"",ROUND($C18*MAX(0,MIN($E18,EOMONTH(H$4,0))-$D18+1)/$F18,2)-ROUND($C18*MAX(0,MIN($E18,H$4-1)-$D18+1)/$F18,2))</f>
      </c>
      <c r="I18" t="e">
        <f>IF(OR($C18="",$D18="",$E18=""),"",ROUND($C18*MAX(0,MIN($E18,EOMONTH(I$4,0))-$D18+1)/$F18,2)-ROUND($C18*MAX(0,MIN($E18,I$4-1)-$D18+1)/$F18,2))</f>
      </c>
      <c r="J18" t="e">
        <f>IF(OR($C18="",$D18="",$E18=""),"",ROUND($C18*MAX(0,MIN($E18,EOMONTH(J$4,0))-$D18+1)/$F18,2)-ROUND($C18*MAX(0,MIN($E18,J$4-1)-$D18+1)/$F18,2))</f>
      </c>
      <c r="K18" t="e">
        <f>IF(OR($C18="",$D18="",$E18=""),"",ROUND($C18*MAX(0,MIN($E18,EOMONTH(K$4,0))-$D18+1)/$F18,2)-ROUND($C18*MAX(0,MIN($E18,K$4-1)-$D18+1)/$F18,2))</f>
      </c>
      <c r="L18" t="e">
        <f>IF(OR($C18="",$D18="",$E18=""),"",ROUND($C18*MAX(0,MIN($E18,EOMONTH(L$4,0))-$D18+1)/$F18,2)-ROUND($C18*MAX(0,MIN($E18,L$4-1)-$D18+1)/$F18,2))</f>
      </c>
      <c r="M18" t="e">
        <f>IF(OR($C18="",$D18="",$E18=""),"",ROUND($C18*MAX(0,MIN($E18,EOMONTH(M$4,0))-$D18+1)/$F18,2)-ROUND($C18*MAX(0,MIN($E18,M$4-1)-$D18+1)/$F18,2))</f>
      </c>
      <c r="N18" t="e">
        <f>IF(OR($C18="",$D18="",$E18=""),"",ROUND($C18*MAX(0,MIN($E18,EOMONTH(N$4,0))-$D18+1)/$F18,2)-ROUND($C18*MAX(0,MIN($E18,N$4-1)-$D18+1)/$F18,2))</f>
      </c>
      <c r="O18" t="e">
        <f>IF(OR($C18="",$D18="",$E18=""),"",ROUND($C18*MAX(0,MIN($E18,EOMONTH(O$4,0))-$D18+1)/$F18,2)-ROUND($C18*MAX(0,MIN($E18,O$4-1)-$D18+1)/$F18,2))</f>
      </c>
      <c r="P18" t="e">
        <f>IF(OR($C18="",$D18="",$E18=""),"",ROUND($C18*MAX(0,MIN($E18,EOMONTH(P$4,0))-$D18+1)/$F18,2)-ROUND($C18*MAX(0,MIN($E18,P$4-1)-$D18+1)/$F18,2))</f>
      </c>
      <c r="Q18" t="e">
        <f>IF(OR($C18="",$D18="",$E18=""),"",ROUND($C18*MAX(0,MIN($E18,EOMONTH(Q$4,0))-$D18+1)/$F18,2)-ROUND($C18*MAX(0,MIN($E18,Q$4-1)-$D18+1)/$F18,2))</f>
      </c>
      <c r="R18" t="e">
        <f>IF(OR($C18="",$D18="",$E18=""),"",ROUND($C18*MAX(0,MIN($E18,EOMONTH(R$4,0))-$D18+1)/$F18,2)-ROUND($C18*MAX(0,MIN($E18,R$4-1)-$D18+1)/$F18,2))</f>
      </c>
      <c r="S18" t="e">
        <f>IF(OR($C18="",$D18="",$E18=""),"",ROUND($C18*MAX(0,MIN($E18,EOMONTH(S$4,0))-$D18+1)/$F18,2)-ROUND($C18*MAX(0,MIN($E18,S$4-1)-$D18+1)/$F18,2))</f>
      </c>
      <c r="T18" t="e">
        <f>IF(OR($C18="",$D18="",$E18=""),"",ROUND($C18*MAX(0,MIN($E18,EOMONTH(T$4,0))-$D18+1)/$F18,2)-ROUND($C18*MAX(0,MIN($E18,T$4-1)-$D18+1)/$F18,2))</f>
      </c>
      <c r="U18" t="e">
        <f>IF(OR($C18="",$D18="",$E18=""),"",ROUND($C18*MAX(0,MIN($E18,EOMONTH(U$4,0))-$D18+1)/$F18,2)-ROUND($C18*MAX(0,MIN($E18,U$4-1)-$D18+1)/$F18,2))</f>
      </c>
      <c r="V18" t="e">
        <f>IF(OR($C18="",$D18="",$E18=""),"",ROUND($C18*MAX(0,MIN($E18,EOMONTH(V$4,0))-$D18+1)/$F18,2)-ROUND($C18*MAX(0,MIN($E18,V$4-1)-$D18+1)/$F18,2))</f>
      </c>
      <c r="W18" t="e">
        <f>IF(OR($C18="",$D18="",$E18=""),"",ROUND($C18*MAX(0,MIN($E18,EOMONTH(W$4,0))-$D18+1)/$F18,2)-ROUND($C18*MAX(0,MIN($E18,W$4-1)-$D18+1)/$F18,2))</f>
      </c>
      <c r="X18" t="e">
        <f>IF(OR($C18="",$D18="",$E18=""),"",ROUND($C18*MAX(0,MIN($E18,EOMONTH(X$4,0))-$D18+1)/$F18,2)-ROUND($C18*MAX(0,MIN($E18,X$4-1)-$D18+1)/$F18,2))</f>
      </c>
      <c r="Y18" t="e">
        <f>IF(OR($C18="",$D18="",$E18=""),"",ROUND($C18*MAX(0,MIN($E18,EOMONTH(Y$4,0))-$D18+1)/$F18,2)-ROUND($C18*MAX(0,MIN($E18,Y$4-1)-$D18+1)/$F18,2))</f>
      </c>
      <c r="Z18" t="e">
        <f>IF(OR($C18="",$D18="",$E18=""),"",ROUND($C18*MAX(0,MIN($E18,EOMONTH(Z$4,0))-$D18+1)/$F18,2)-ROUND($C18*MAX(0,MIN($E18,Z$4-1)-$D18+1)/$F18,2))</f>
      </c>
      <c r="AA18" t="e">
        <f>IF(OR($C18="",$D18="",$E18=""),"",ROUND($C18*MAX(0,MIN($E18,EOMONTH(AA$4,0))-$D18+1)/$F18,2)-ROUND($C18*MAX(0,MIN($E18,AA$4-1)-$D18+1)/$F18,2))</f>
      </c>
      <c r="AB18" t="e">
        <f>IF(OR($C18="",$D18="",$E18=""),"",ROUND($C18*MAX(0,MIN($E18,EOMONTH(AB$4,0))-$D18+1)/$F18,2)-ROUND($C18*MAX(0,MIN($E18,AB$4-1)-$D18+1)/$F18,2))</f>
      </c>
      <c r="AC18" t="e">
        <f>IF(OR($C18="",$D18="",$E18=""),"",ROUND($C18*MAX(0,MIN($E18,EOMONTH(AC$4,0))-$D18+1)/$F18,2)-ROUND($C18*MAX(0,MIN($E18,AC$4-1)-$D18+1)/$F18,2))</f>
      </c>
      <c r="AD18" t="e">
        <f>IF(OR($C18="",$D18="",$E18=""),"",ROUND($C18*MAX(0,MIN($E18,EOMONTH(AD$4,0))-$D18+1)/$F18,2)-ROUND($C18*MAX(0,MIN($E18,AD$4-1)-$D18+1)/$F18,2))</f>
      </c>
      <c r="AE18" t="e">
        <f>IF($C18="","",SUM(G18:AD18))</f>
      </c>
      <c r="AF18" t="e">
        <f>IF($C18="","",ROUND(C18-AE18,2))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e">
        <f>IF(OR(D19="",E19=""),"",E19-D19+1)</f>
      </c>
      <c r="G19" t="e">
        <f>IF(OR($C19="",$D19="",$E19=""),"",ROUND($C19*MAX(0,MIN($E19,EOMONTH(G$4,0))-$D19+1)/$F19,2)-ROUND($C19*MAX(0,MIN($E19,G$4-1)-$D19+1)/$F19,2))</f>
      </c>
      <c r="H19" t="e">
        <f>IF(OR($C19="",$D19="",$E19=""),"",ROUND($C19*MAX(0,MIN($E19,EOMONTH(H$4,0))-$D19+1)/$F19,2)-ROUND($C19*MAX(0,MIN($E19,H$4-1)-$D19+1)/$F19,2))</f>
      </c>
      <c r="I19" t="e">
        <f>IF(OR($C19="",$D19="",$E19=""),"",ROUND($C19*MAX(0,MIN($E19,EOMONTH(I$4,0))-$D19+1)/$F19,2)-ROUND($C19*MAX(0,MIN($E19,I$4-1)-$D19+1)/$F19,2))</f>
      </c>
      <c r="J19" t="e">
        <f>IF(OR($C19="",$D19="",$E19=""),"",ROUND($C19*MAX(0,MIN($E19,EOMONTH(J$4,0))-$D19+1)/$F19,2)-ROUND($C19*MAX(0,MIN($E19,J$4-1)-$D19+1)/$F19,2))</f>
      </c>
      <c r="K19" t="e">
        <f>IF(OR($C19="",$D19="",$E19=""),"",ROUND($C19*MAX(0,MIN($E19,EOMONTH(K$4,0))-$D19+1)/$F19,2)-ROUND($C19*MAX(0,MIN($E19,K$4-1)-$D19+1)/$F19,2))</f>
      </c>
      <c r="L19" t="e">
        <f>IF(OR($C19="",$D19="",$E19=""),"",ROUND($C19*MAX(0,MIN($E19,EOMONTH(L$4,0))-$D19+1)/$F19,2)-ROUND($C19*MAX(0,MIN($E19,L$4-1)-$D19+1)/$F19,2))</f>
      </c>
      <c r="M19" t="e">
        <f>IF(OR($C19="",$D19="",$E19=""),"",ROUND($C19*MAX(0,MIN($E19,EOMONTH(M$4,0))-$D19+1)/$F19,2)-ROUND($C19*MAX(0,MIN($E19,M$4-1)-$D19+1)/$F19,2))</f>
      </c>
      <c r="N19" t="e">
        <f>IF(OR($C19="",$D19="",$E19=""),"",ROUND($C19*MAX(0,MIN($E19,EOMONTH(N$4,0))-$D19+1)/$F19,2)-ROUND($C19*MAX(0,MIN($E19,N$4-1)-$D19+1)/$F19,2))</f>
      </c>
      <c r="O19" t="e">
        <f>IF(OR($C19="",$D19="",$E19=""),"",ROUND($C19*MAX(0,MIN($E19,EOMONTH(O$4,0))-$D19+1)/$F19,2)-ROUND($C19*MAX(0,MIN($E19,O$4-1)-$D19+1)/$F19,2))</f>
      </c>
      <c r="P19" t="e">
        <f>IF(OR($C19="",$D19="",$E19=""),"",ROUND($C19*MAX(0,MIN($E19,EOMONTH(P$4,0))-$D19+1)/$F19,2)-ROUND($C19*MAX(0,MIN($E19,P$4-1)-$D19+1)/$F19,2))</f>
      </c>
      <c r="Q19" t="e">
        <f>IF(OR($C19="",$D19="",$E19=""),"",ROUND($C19*MAX(0,MIN($E19,EOMONTH(Q$4,0))-$D19+1)/$F19,2)-ROUND($C19*MAX(0,MIN($E19,Q$4-1)-$D19+1)/$F19,2))</f>
      </c>
      <c r="R19" t="e">
        <f>IF(OR($C19="",$D19="",$E19=""),"",ROUND($C19*MAX(0,MIN($E19,EOMONTH(R$4,0))-$D19+1)/$F19,2)-ROUND($C19*MAX(0,MIN($E19,R$4-1)-$D19+1)/$F19,2))</f>
      </c>
      <c r="S19" t="e">
        <f>IF(OR($C19="",$D19="",$E19=""),"",ROUND($C19*MAX(0,MIN($E19,EOMONTH(S$4,0))-$D19+1)/$F19,2)-ROUND($C19*MAX(0,MIN($E19,S$4-1)-$D19+1)/$F19,2))</f>
      </c>
      <c r="T19" t="e">
        <f>IF(OR($C19="",$D19="",$E19=""),"",ROUND($C19*MAX(0,MIN($E19,EOMONTH(T$4,0))-$D19+1)/$F19,2)-ROUND($C19*MAX(0,MIN($E19,T$4-1)-$D19+1)/$F19,2))</f>
      </c>
      <c r="U19" t="e">
        <f>IF(OR($C19="",$D19="",$E19=""),"",ROUND($C19*MAX(0,MIN($E19,EOMONTH(U$4,0))-$D19+1)/$F19,2)-ROUND($C19*MAX(0,MIN($E19,U$4-1)-$D19+1)/$F19,2))</f>
      </c>
      <c r="V19" t="e">
        <f>IF(OR($C19="",$D19="",$E19=""),"",ROUND($C19*MAX(0,MIN($E19,EOMONTH(V$4,0))-$D19+1)/$F19,2)-ROUND($C19*MAX(0,MIN($E19,V$4-1)-$D19+1)/$F19,2))</f>
      </c>
      <c r="W19" t="e">
        <f>IF(OR($C19="",$D19="",$E19=""),"",ROUND($C19*MAX(0,MIN($E19,EOMONTH(W$4,0))-$D19+1)/$F19,2)-ROUND($C19*MAX(0,MIN($E19,W$4-1)-$D19+1)/$F19,2))</f>
      </c>
      <c r="X19" t="e">
        <f>IF(OR($C19="",$D19="",$E19=""),"",ROUND($C19*MAX(0,MIN($E19,EOMONTH(X$4,0))-$D19+1)/$F19,2)-ROUND($C19*MAX(0,MIN($E19,X$4-1)-$D19+1)/$F19,2))</f>
      </c>
      <c r="Y19" t="e">
        <f>IF(OR($C19="",$D19="",$E19=""),"",ROUND($C19*MAX(0,MIN($E19,EOMONTH(Y$4,0))-$D19+1)/$F19,2)-ROUND($C19*MAX(0,MIN($E19,Y$4-1)-$D19+1)/$F19,2))</f>
      </c>
      <c r="Z19" t="e">
        <f>IF(OR($C19="",$D19="",$E19=""),"",ROUND($C19*MAX(0,MIN($E19,EOMONTH(Z$4,0))-$D19+1)/$F19,2)-ROUND($C19*MAX(0,MIN($E19,Z$4-1)-$D19+1)/$F19,2))</f>
      </c>
      <c r="AA19" t="e">
        <f>IF(OR($C19="",$D19="",$E19=""),"",ROUND($C19*MAX(0,MIN($E19,EOMONTH(AA$4,0))-$D19+1)/$F19,2)-ROUND($C19*MAX(0,MIN($E19,AA$4-1)-$D19+1)/$F19,2))</f>
      </c>
      <c r="AB19" t="e">
        <f>IF(OR($C19="",$D19="",$E19=""),"",ROUND($C19*MAX(0,MIN($E19,EOMONTH(AB$4,0))-$D19+1)/$F19,2)-ROUND($C19*MAX(0,MIN($E19,AB$4-1)-$D19+1)/$F19,2))</f>
      </c>
      <c r="AC19" t="e">
        <f>IF(OR($C19="",$D19="",$E19=""),"",ROUND($C19*MAX(0,MIN($E19,EOMONTH(AC$4,0))-$D19+1)/$F19,2)-ROUND($C19*MAX(0,MIN($E19,AC$4-1)-$D19+1)/$F19,2))</f>
      </c>
      <c r="AD19" t="e">
        <f>IF(OR($C19="",$D19="",$E19=""),"",ROUND($C19*MAX(0,MIN($E19,EOMONTH(AD$4,0))-$D19+1)/$F19,2)-ROUND($C19*MAX(0,MIN($E19,AD$4-1)-$D19+1)/$F19,2))</f>
      </c>
      <c r="AE19" t="e">
        <f>IF($C19="","",SUM(G19:AD19))</f>
      </c>
      <c r="AF19" t="e">
        <f>IF($C19="","",ROUND(C19-AE19,2))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e">
        <f>IF(OR(D20="",E20=""),"",E20-D20+1)</f>
      </c>
      <c r="G20" t="e">
        <f>IF(OR($C20="",$D20="",$E20=""),"",ROUND($C20*MAX(0,MIN($E20,EOMONTH(G$4,0))-$D20+1)/$F20,2)-ROUND($C20*MAX(0,MIN($E20,G$4-1)-$D20+1)/$F20,2))</f>
      </c>
      <c r="H20" t="e">
        <f>IF(OR($C20="",$D20="",$E20=""),"",ROUND($C20*MAX(0,MIN($E20,EOMONTH(H$4,0))-$D20+1)/$F20,2)-ROUND($C20*MAX(0,MIN($E20,H$4-1)-$D20+1)/$F20,2))</f>
      </c>
      <c r="I20" t="e">
        <f>IF(OR($C20="",$D20="",$E20=""),"",ROUND($C20*MAX(0,MIN($E20,EOMONTH(I$4,0))-$D20+1)/$F20,2)-ROUND($C20*MAX(0,MIN($E20,I$4-1)-$D20+1)/$F20,2))</f>
      </c>
      <c r="J20" t="e">
        <f>IF(OR($C20="",$D20="",$E20=""),"",ROUND($C20*MAX(0,MIN($E20,EOMONTH(J$4,0))-$D20+1)/$F20,2)-ROUND($C20*MAX(0,MIN($E20,J$4-1)-$D20+1)/$F20,2))</f>
      </c>
      <c r="K20" t="e">
        <f>IF(OR($C20="",$D20="",$E20=""),"",ROUND($C20*MAX(0,MIN($E20,EOMONTH(K$4,0))-$D20+1)/$F20,2)-ROUND($C20*MAX(0,MIN($E20,K$4-1)-$D20+1)/$F20,2))</f>
      </c>
      <c r="L20" t="e">
        <f>IF(OR($C20="",$D20="",$E20=""),"",ROUND($C20*MAX(0,MIN($E20,EOMONTH(L$4,0))-$D20+1)/$F20,2)-ROUND($C20*MAX(0,MIN($E20,L$4-1)-$D20+1)/$F20,2))</f>
      </c>
      <c r="M20" t="e">
        <f>IF(OR($C20="",$D20="",$E20=""),"",ROUND($C20*MAX(0,MIN($E20,EOMONTH(M$4,0))-$D20+1)/$F20,2)-ROUND($C20*MAX(0,MIN($E20,M$4-1)-$D20+1)/$F20,2))</f>
      </c>
      <c r="N20" t="e">
        <f>IF(OR($C20="",$D20="",$E20=""),"",ROUND($C20*MAX(0,MIN($E20,EOMONTH(N$4,0))-$D20+1)/$F20,2)-ROUND($C20*MAX(0,MIN($E20,N$4-1)-$D20+1)/$F20,2))</f>
      </c>
      <c r="O20" t="e">
        <f>IF(OR($C20="",$D20="",$E20=""),"",ROUND($C20*MAX(0,MIN($E20,EOMONTH(O$4,0))-$D20+1)/$F20,2)-ROUND($C20*MAX(0,MIN($E20,O$4-1)-$D20+1)/$F20,2))</f>
      </c>
      <c r="P20" t="e">
        <f>IF(OR($C20="",$D20="",$E20=""),"",ROUND($C20*MAX(0,MIN($E20,EOMONTH(P$4,0))-$D20+1)/$F20,2)-ROUND($C20*MAX(0,MIN($E20,P$4-1)-$D20+1)/$F20,2))</f>
      </c>
      <c r="Q20" t="e">
        <f>IF(OR($C20="",$D20="",$E20=""),"",ROUND($C20*MAX(0,MIN($E20,EOMONTH(Q$4,0))-$D20+1)/$F20,2)-ROUND($C20*MAX(0,MIN($E20,Q$4-1)-$D20+1)/$F20,2))</f>
      </c>
      <c r="R20" t="e">
        <f>IF(OR($C20="",$D20="",$E20=""),"",ROUND($C20*MAX(0,MIN($E20,EOMONTH(R$4,0))-$D20+1)/$F20,2)-ROUND($C20*MAX(0,MIN($E20,R$4-1)-$D20+1)/$F20,2))</f>
      </c>
      <c r="S20" t="e">
        <f>IF(OR($C20="",$D20="",$E20=""),"",ROUND($C20*MAX(0,MIN($E20,EOMONTH(S$4,0))-$D20+1)/$F20,2)-ROUND($C20*MAX(0,MIN($E20,S$4-1)-$D20+1)/$F20,2))</f>
      </c>
      <c r="T20" t="e">
        <f>IF(OR($C20="",$D20="",$E20=""),"",ROUND($C20*MAX(0,MIN($E20,EOMONTH(T$4,0))-$D20+1)/$F20,2)-ROUND($C20*MAX(0,MIN($E20,T$4-1)-$D20+1)/$F20,2))</f>
      </c>
      <c r="U20" t="e">
        <f>IF(OR($C20="",$D20="",$E20=""),"",ROUND($C20*MAX(0,MIN($E20,EOMONTH(U$4,0))-$D20+1)/$F20,2)-ROUND($C20*MAX(0,MIN($E20,U$4-1)-$D20+1)/$F20,2))</f>
      </c>
      <c r="V20" t="e">
        <f>IF(OR($C20="",$D20="",$E20=""),"",ROUND($C20*MAX(0,MIN($E20,EOMONTH(V$4,0))-$D20+1)/$F20,2)-ROUND($C20*MAX(0,MIN($E20,V$4-1)-$D20+1)/$F20,2))</f>
      </c>
      <c r="W20" t="e">
        <f>IF(OR($C20="",$D20="",$E20=""),"",ROUND($C20*MAX(0,MIN($E20,EOMONTH(W$4,0))-$D20+1)/$F20,2)-ROUND($C20*MAX(0,MIN($E20,W$4-1)-$D20+1)/$F20,2))</f>
      </c>
      <c r="X20" t="e">
        <f>IF(OR($C20="",$D20="",$E20=""),"",ROUND($C20*MAX(0,MIN($E20,EOMONTH(X$4,0))-$D20+1)/$F20,2)-ROUND($C20*MAX(0,MIN($E20,X$4-1)-$D20+1)/$F20,2))</f>
      </c>
      <c r="Y20" t="e">
        <f>IF(OR($C20="",$D20="",$E20=""),"",ROUND($C20*MAX(0,MIN($E20,EOMONTH(Y$4,0))-$D20+1)/$F20,2)-ROUND($C20*MAX(0,MIN($E20,Y$4-1)-$D20+1)/$F20,2))</f>
      </c>
      <c r="Z20" t="e">
        <f>IF(OR($C20="",$D20="",$E20=""),"",ROUND($C20*MAX(0,MIN($E20,EOMONTH(Z$4,0))-$D20+1)/$F20,2)-ROUND($C20*MAX(0,MIN($E20,Z$4-1)-$D20+1)/$F20,2))</f>
      </c>
      <c r="AA20" t="e">
        <f>IF(OR($C20="",$D20="",$E20=""),"",ROUND($C20*MAX(0,MIN($E20,EOMONTH(AA$4,0))-$D20+1)/$F20,2)-ROUND($C20*MAX(0,MIN($E20,AA$4-1)-$D20+1)/$F20,2))</f>
      </c>
      <c r="AB20" t="e">
        <f>IF(OR($C20="",$D20="",$E20=""),"",ROUND($C20*MAX(0,MIN($E20,EOMONTH(AB$4,0))-$D20+1)/$F20,2)-ROUND($C20*MAX(0,MIN($E20,AB$4-1)-$D20+1)/$F20,2))</f>
      </c>
      <c r="AC20" t="e">
        <f>IF(OR($C20="",$D20="",$E20=""),"",ROUND($C20*MAX(0,MIN($E20,EOMONTH(AC$4,0))-$D20+1)/$F20,2)-ROUND($C20*MAX(0,MIN($E20,AC$4-1)-$D20+1)/$F20,2))</f>
      </c>
      <c r="AD20" t="e">
        <f>IF(OR($C20="",$D20="",$E20=""),"",ROUND($C20*MAX(0,MIN($E20,EOMONTH(AD$4,0))-$D20+1)/$F20,2)-ROUND($C20*MAX(0,MIN($E20,AD$4-1)-$D20+1)/$F20,2))</f>
      </c>
      <c r="AE20" t="e">
        <f>IF($C20="","",SUM(G20:AD20))</f>
      </c>
      <c r="AF20" t="e">
        <f>IF($C20="","",ROUND(C20-AE20,2))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e">
        <f>IF(OR(D21="",E21=""),"",E21-D21+1)</f>
      </c>
      <c r="G21" t="e">
        <f>IF(OR($C21="",$D21="",$E21=""),"",ROUND($C21*MAX(0,MIN($E21,EOMONTH(G$4,0))-$D21+1)/$F21,2)-ROUND($C21*MAX(0,MIN($E21,G$4-1)-$D21+1)/$F21,2))</f>
      </c>
      <c r="H21" t="e">
        <f>IF(OR($C21="",$D21="",$E21=""),"",ROUND($C21*MAX(0,MIN($E21,EOMONTH(H$4,0))-$D21+1)/$F21,2)-ROUND($C21*MAX(0,MIN($E21,H$4-1)-$D21+1)/$F21,2))</f>
      </c>
      <c r="I21" t="e">
        <f>IF(OR($C21="",$D21="",$E21=""),"",ROUND($C21*MAX(0,MIN($E21,EOMONTH(I$4,0))-$D21+1)/$F21,2)-ROUND($C21*MAX(0,MIN($E21,I$4-1)-$D21+1)/$F21,2))</f>
      </c>
      <c r="J21" t="e">
        <f>IF(OR($C21="",$D21="",$E21=""),"",ROUND($C21*MAX(0,MIN($E21,EOMONTH(J$4,0))-$D21+1)/$F21,2)-ROUND($C21*MAX(0,MIN($E21,J$4-1)-$D21+1)/$F21,2))</f>
      </c>
      <c r="K21" t="e">
        <f>IF(OR($C21="",$D21="",$E21=""),"",ROUND($C21*MAX(0,MIN($E21,EOMONTH(K$4,0))-$D21+1)/$F21,2)-ROUND($C21*MAX(0,MIN($E21,K$4-1)-$D21+1)/$F21,2))</f>
      </c>
      <c r="L21" t="e">
        <f>IF(OR($C21="",$D21="",$E21=""),"",ROUND($C21*MAX(0,MIN($E21,EOMONTH(L$4,0))-$D21+1)/$F21,2)-ROUND($C21*MAX(0,MIN($E21,L$4-1)-$D21+1)/$F21,2))</f>
      </c>
      <c r="M21" t="e">
        <f>IF(OR($C21="",$D21="",$E21=""),"",ROUND($C21*MAX(0,MIN($E21,EOMONTH(M$4,0))-$D21+1)/$F21,2)-ROUND($C21*MAX(0,MIN($E21,M$4-1)-$D21+1)/$F21,2))</f>
      </c>
      <c r="N21" t="e">
        <f>IF(OR($C21="",$D21="",$E21=""),"",ROUND($C21*MAX(0,MIN($E21,EOMONTH(N$4,0))-$D21+1)/$F21,2)-ROUND($C21*MAX(0,MIN($E21,N$4-1)-$D21+1)/$F21,2))</f>
      </c>
      <c r="O21" t="e">
        <f>IF(OR($C21="",$D21="",$E21=""),"",ROUND($C21*MAX(0,MIN($E21,EOMONTH(O$4,0))-$D21+1)/$F21,2)-ROUND($C21*MAX(0,MIN($E21,O$4-1)-$D21+1)/$F21,2))</f>
      </c>
      <c r="P21" t="e">
        <f>IF(OR($C21="",$D21="",$E21=""),"",ROUND($C21*MAX(0,MIN($E21,EOMONTH(P$4,0))-$D21+1)/$F21,2)-ROUND($C21*MAX(0,MIN($E21,P$4-1)-$D21+1)/$F21,2))</f>
      </c>
      <c r="Q21" t="e">
        <f>IF(OR($C21="",$D21="",$E21=""),"",ROUND($C21*MAX(0,MIN($E21,EOMONTH(Q$4,0))-$D21+1)/$F21,2)-ROUND($C21*MAX(0,MIN($E21,Q$4-1)-$D21+1)/$F21,2))</f>
      </c>
      <c r="R21" t="e">
        <f>IF(OR($C21="",$D21="",$E21=""),"",ROUND($C21*MAX(0,MIN($E21,EOMONTH(R$4,0))-$D21+1)/$F21,2)-ROUND($C21*MAX(0,MIN($E21,R$4-1)-$D21+1)/$F21,2))</f>
      </c>
      <c r="S21" t="e">
        <f>IF(OR($C21="",$D21="",$E21=""),"",ROUND($C21*MAX(0,MIN($E21,EOMONTH(S$4,0))-$D21+1)/$F21,2)-ROUND($C21*MAX(0,MIN($E21,S$4-1)-$D21+1)/$F21,2))</f>
      </c>
      <c r="T21" t="e">
        <f>IF(OR($C21="",$D21="",$E21=""),"",ROUND($C21*MAX(0,MIN($E21,EOMONTH(T$4,0))-$D21+1)/$F21,2)-ROUND($C21*MAX(0,MIN($E21,T$4-1)-$D21+1)/$F21,2))</f>
      </c>
      <c r="U21" t="e">
        <f>IF(OR($C21="",$D21="",$E21=""),"",ROUND($C21*MAX(0,MIN($E21,EOMONTH(U$4,0))-$D21+1)/$F21,2)-ROUND($C21*MAX(0,MIN($E21,U$4-1)-$D21+1)/$F21,2))</f>
      </c>
      <c r="V21" t="e">
        <f>IF(OR($C21="",$D21="",$E21=""),"",ROUND($C21*MAX(0,MIN($E21,EOMONTH(V$4,0))-$D21+1)/$F21,2)-ROUND($C21*MAX(0,MIN($E21,V$4-1)-$D21+1)/$F21,2))</f>
      </c>
      <c r="W21" t="e">
        <f>IF(OR($C21="",$D21="",$E21=""),"",ROUND($C21*MAX(0,MIN($E21,EOMONTH(W$4,0))-$D21+1)/$F21,2)-ROUND($C21*MAX(0,MIN($E21,W$4-1)-$D21+1)/$F21,2))</f>
      </c>
      <c r="X21" t="e">
        <f>IF(OR($C21="",$D21="",$E21=""),"",ROUND($C21*MAX(0,MIN($E21,EOMONTH(X$4,0))-$D21+1)/$F21,2)-ROUND($C21*MAX(0,MIN($E21,X$4-1)-$D21+1)/$F21,2))</f>
      </c>
      <c r="Y21" t="e">
        <f>IF(OR($C21="",$D21="",$E21=""),"",ROUND($C21*MAX(0,MIN($E21,EOMONTH(Y$4,0))-$D21+1)/$F21,2)-ROUND($C21*MAX(0,MIN($E21,Y$4-1)-$D21+1)/$F21,2))</f>
      </c>
      <c r="Z21" t="e">
        <f>IF(OR($C21="",$D21="",$E21=""),"",ROUND($C21*MAX(0,MIN($E21,EOMONTH(Z$4,0))-$D21+1)/$F21,2)-ROUND($C21*MAX(0,MIN($E21,Z$4-1)-$D21+1)/$F21,2))</f>
      </c>
      <c r="AA21" t="e">
        <f>IF(OR($C21="",$D21="",$E21=""),"",ROUND($C21*MAX(0,MIN($E21,EOMONTH(AA$4,0))-$D21+1)/$F21,2)-ROUND($C21*MAX(0,MIN($E21,AA$4-1)-$D21+1)/$F21,2))</f>
      </c>
      <c r="AB21" t="e">
        <f>IF(OR($C21="",$D21="",$E21=""),"",ROUND($C21*MAX(0,MIN($E21,EOMONTH(AB$4,0))-$D21+1)/$F21,2)-ROUND($C21*MAX(0,MIN($E21,AB$4-1)-$D21+1)/$F21,2))</f>
      </c>
      <c r="AC21" t="e">
        <f>IF(OR($C21="",$D21="",$E21=""),"",ROUND($C21*MAX(0,MIN($E21,EOMONTH(AC$4,0))-$D21+1)/$F21,2)-ROUND($C21*MAX(0,MIN($E21,AC$4-1)-$D21+1)/$F21,2))</f>
      </c>
      <c r="AD21" t="e">
        <f>IF(OR($C21="",$D21="",$E21=""),"",ROUND($C21*MAX(0,MIN($E21,EOMONTH(AD$4,0))-$D21+1)/$F21,2)-ROUND($C21*MAX(0,MIN($E21,AD$4-1)-$D21+1)/$F21,2))</f>
      </c>
      <c r="AE21" t="e">
        <f>IF($C21="","",SUM(G21:AD21))</f>
      </c>
      <c r="AF21" t="e">
        <f>IF($C21="","",ROUND(C21-AE21,2))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e">
        <f>IF(OR(D22="",E22=""),"",E22-D22+1)</f>
      </c>
      <c r="G22" t="e">
        <f>IF(OR($C22="",$D22="",$E22=""),"",ROUND($C22*MAX(0,MIN($E22,EOMONTH(G$4,0))-$D22+1)/$F22,2)-ROUND($C22*MAX(0,MIN($E22,G$4-1)-$D22+1)/$F22,2))</f>
      </c>
      <c r="H22" t="e">
        <f>IF(OR($C22="",$D22="",$E22=""),"",ROUND($C22*MAX(0,MIN($E22,EOMONTH(H$4,0))-$D22+1)/$F22,2)-ROUND($C22*MAX(0,MIN($E22,H$4-1)-$D22+1)/$F22,2))</f>
      </c>
      <c r="I22" t="e">
        <f>IF(OR($C22="",$D22="",$E22=""),"",ROUND($C22*MAX(0,MIN($E22,EOMONTH(I$4,0))-$D22+1)/$F22,2)-ROUND($C22*MAX(0,MIN($E22,I$4-1)-$D22+1)/$F22,2))</f>
      </c>
      <c r="J22" t="e">
        <f>IF(OR($C22="",$D22="",$E22=""),"",ROUND($C22*MAX(0,MIN($E22,EOMONTH(J$4,0))-$D22+1)/$F22,2)-ROUND($C22*MAX(0,MIN($E22,J$4-1)-$D22+1)/$F22,2))</f>
      </c>
      <c r="K22" t="e">
        <f>IF(OR($C22="",$D22="",$E22=""),"",ROUND($C22*MAX(0,MIN($E22,EOMONTH(K$4,0))-$D22+1)/$F22,2)-ROUND($C22*MAX(0,MIN($E22,K$4-1)-$D22+1)/$F22,2))</f>
      </c>
      <c r="L22" t="e">
        <f>IF(OR($C22="",$D22="",$E22=""),"",ROUND($C22*MAX(0,MIN($E22,EOMONTH(L$4,0))-$D22+1)/$F22,2)-ROUND($C22*MAX(0,MIN($E22,L$4-1)-$D22+1)/$F22,2))</f>
      </c>
      <c r="M22" t="e">
        <f>IF(OR($C22="",$D22="",$E22=""),"",ROUND($C22*MAX(0,MIN($E22,EOMONTH(M$4,0))-$D22+1)/$F22,2)-ROUND($C22*MAX(0,MIN($E22,M$4-1)-$D22+1)/$F22,2))</f>
      </c>
      <c r="N22" t="e">
        <f>IF(OR($C22="",$D22="",$E22=""),"",ROUND($C22*MAX(0,MIN($E22,EOMONTH(N$4,0))-$D22+1)/$F22,2)-ROUND($C22*MAX(0,MIN($E22,N$4-1)-$D22+1)/$F22,2))</f>
      </c>
      <c r="O22" t="e">
        <f>IF(OR($C22="",$D22="",$E22=""),"",ROUND($C22*MAX(0,MIN($E22,EOMONTH(O$4,0))-$D22+1)/$F22,2)-ROUND($C22*MAX(0,MIN($E22,O$4-1)-$D22+1)/$F22,2))</f>
      </c>
      <c r="P22" t="e">
        <f>IF(OR($C22="",$D22="",$E22=""),"",ROUND($C22*MAX(0,MIN($E22,EOMONTH(P$4,0))-$D22+1)/$F22,2)-ROUND($C22*MAX(0,MIN($E22,P$4-1)-$D22+1)/$F22,2))</f>
      </c>
      <c r="Q22" t="e">
        <f>IF(OR($C22="",$D22="",$E22=""),"",ROUND($C22*MAX(0,MIN($E22,EOMONTH(Q$4,0))-$D22+1)/$F22,2)-ROUND($C22*MAX(0,MIN($E22,Q$4-1)-$D22+1)/$F22,2))</f>
      </c>
      <c r="R22" t="e">
        <f>IF(OR($C22="",$D22="",$E22=""),"",ROUND($C22*MAX(0,MIN($E22,EOMONTH(R$4,0))-$D22+1)/$F22,2)-ROUND($C22*MAX(0,MIN($E22,R$4-1)-$D22+1)/$F22,2))</f>
      </c>
      <c r="S22" t="e">
        <f>IF(OR($C22="",$D22="",$E22=""),"",ROUND($C22*MAX(0,MIN($E22,EOMONTH(S$4,0))-$D22+1)/$F22,2)-ROUND($C22*MAX(0,MIN($E22,S$4-1)-$D22+1)/$F22,2))</f>
      </c>
      <c r="T22" t="e">
        <f>IF(OR($C22="",$D22="",$E22=""),"",ROUND($C22*MAX(0,MIN($E22,EOMONTH(T$4,0))-$D22+1)/$F22,2)-ROUND($C22*MAX(0,MIN($E22,T$4-1)-$D22+1)/$F22,2))</f>
      </c>
      <c r="U22" t="e">
        <f>IF(OR($C22="",$D22="",$E22=""),"",ROUND($C22*MAX(0,MIN($E22,EOMONTH(U$4,0))-$D22+1)/$F22,2)-ROUND($C22*MAX(0,MIN($E22,U$4-1)-$D22+1)/$F22,2))</f>
      </c>
      <c r="V22" t="e">
        <f>IF(OR($C22="",$D22="",$E22=""),"",ROUND($C22*MAX(0,MIN($E22,EOMONTH(V$4,0))-$D22+1)/$F22,2)-ROUND($C22*MAX(0,MIN($E22,V$4-1)-$D22+1)/$F22,2))</f>
      </c>
      <c r="W22" t="e">
        <f>IF(OR($C22="",$D22="",$E22=""),"",ROUND($C22*MAX(0,MIN($E22,EOMONTH(W$4,0))-$D22+1)/$F22,2)-ROUND($C22*MAX(0,MIN($E22,W$4-1)-$D22+1)/$F22,2))</f>
      </c>
      <c r="X22" t="e">
        <f>IF(OR($C22="",$D22="",$E22=""),"",ROUND($C22*MAX(0,MIN($E22,EOMONTH(X$4,0))-$D22+1)/$F22,2)-ROUND($C22*MAX(0,MIN($E22,X$4-1)-$D22+1)/$F22,2))</f>
      </c>
      <c r="Y22" t="e">
        <f>IF(OR($C22="",$D22="",$E22=""),"",ROUND($C22*MAX(0,MIN($E22,EOMONTH(Y$4,0))-$D22+1)/$F22,2)-ROUND($C22*MAX(0,MIN($E22,Y$4-1)-$D22+1)/$F22,2))</f>
      </c>
      <c r="Z22" t="e">
        <f>IF(OR($C22="",$D22="",$E22=""),"",ROUND($C22*MAX(0,MIN($E22,EOMONTH(Z$4,0))-$D22+1)/$F22,2)-ROUND($C22*MAX(0,MIN($E22,Z$4-1)-$D22+1)/$F22,2))</f>
      </c>
      <c r="AA22" t="e">
        <f>IF(OR($C22="",$D22="",$E22=""),"",ROUND($C22*MAX(0,MIN($E22,EOMONTH(AA$4,0))-$D22+1)/$F22,2)-ROUND($C22*MAX(0,MIN($E22,AA$4-1)-$D22+1)/$F22,2))</f>
      </c>
      <c r="AB22" t="e">
        <f>IF(OR($C22="",$D22="",$E22=""),"",ROUND($C22*MAX(0,MIN($E22,EOMONTH(AB$4,0))-$D22+1)/$F22,2)-ROUND($C22*MAX(0,MIN($E22,AB$4-1)-$D22+1)/$F22,2))</f>
      </c>
      <c r="AC22" t="e">
        <f>IF(OR($C22="",$D22="",$E22=""),"",ROUND($C22*MAX(0,MIN($E22,EOMONTH(AC$4,0))-$D22+1)/$F22,2)-ROUND($C22*MAX(0,MIN($E22,AC$4-1)-$D22+1)/$F22,2))</f>
      </c>
      <c r="AD22" t="e">
        <f>IF(OR($C22="",$D22="",$E22=""),"",ROUND($C22*MAX(0,MIN($E22,EOMONTH(AD$4,0))-$D22+1)/$F22,2)-ROUND($C22*MAX(0,MIN($E22,AD$4-1)-$D22+1)/$F22,2))</f>
      </c>
      <c r="AE22" t="e">
        <f>IF($C22="","",SUM(G22:AD22))</f>
      </c>
      <c r="AF22" t="e">
        <f>IF($C22="","",ROUND(C22-AE22,2))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e">
        <f>IF(OR(D23="",E23=""),"",E23-D23+1)</f>
      </c>
      <c r="G23" t="e">
        <f>IF(OR($C23="",$D23="",$E23=""),"",ROUND($C23*MAX(0,MIN($E23,EOMONTH(G$4,0))-$D23+1)/$F23,2)-ROUND($C23*MAX(0,MIN($E23,G$4-1)-$D23+1)/$F23,2))</f>
      </c>
      <c r="H23" t="e">
        <f>IF(OR($C23="",$D23="",$E23=""),"",ROUND($C23*MAX(0,MIN($E23,EOMONTH(H$4,0))-$D23+1)/$F23,2)-ROUND($C23*MAX(0,MIN($E23,H$4-1)-$D23+1)/$F23,2))</f>
      </c>
      <c r="I23" t="e">
        <f>IF(OR($C23="",$D23="",$E23=""),"",ROUND($C23*MAX(0,MIN($E23,EOMONTH(I$4,0))-$D23+1)/$F23,2)-ROUND($C23*MAX(0,MIN($E23,I$4-1)-$D23+1)/$F23,2))</f>
      </c>
      <c r="J23" t="e">
        <f>IF(OR($C23="",$D23="",$E23=""),"",ROUND($C23*MAX(0,MIN($E23,EOMONTH(J$4,0))-$D23+1)/$F23,2)-ROUND($C23*MAX(0,MIN($E23,J$4-1)-$D23+1)/$F23,2))</f>
      </c>
      <c r="K23" t="e">
        <f>IF(OR($C23="",$D23="",$E23=""),"",ROUND($C23*MAX(0,MIN($E23,EOMONTH(K$4,0))-$D23+1)/$F23,2)-ROUND($C23*MAX(0,MIN($E23,K$4-1)-$D23+1)/$F23,2))</f>
      </c>
      <c r="L23" t="e">
        <f>IF(OR($C23="",$D23="",$E23=""),"",ROUND($C23*MAX(0,MIN($E23,EOMONTH(L$4,0))-$D23+1)/$F23,2)-ROUND($C23*MAX(0,MIN($E23,L$4-1)-$D23+1)/$F23,2))</f>
      </c>
      <c r="M23" t="e">
        <f>IF(OR($C23="",$D23="",$E23=""),"",ROUND($C23*MAX(0,MIN($E23,EOMONTH(M$4,0))-$D23+1)/$F23,2)-ROUND($C23*MAX(0,MIN($E23,M$4-1)-$D23+1)/$F23,2))</f>
      </c>
      <c r="N23" t="e">
        <f>IF(OR($C23="",$D23="",$E23=""),"",ROUND($C23*MAX(0,MIN($E23,EOMONTH(N$4,0))-$D23+1)/$F23,2)-ROUND($C23*MAX(0,MIN($E23,N$4-1)-$D23+1)/$F23,2))</f>
      </c>
      <c r="O23" t="e">
        <f>IF(OR($C23="",$D23="",$E23=""),"",ROUND($C23*MAX(0,MIN($E23,EOMONTH(O$4,0))-$D23+1)/$F23,2)-ROUND($C23*MAX(0,MIN($E23,O$4-1)-$D23+1)/$F23,2))</f>
      </c>
      <c r="P23" t="e">
        <f>IF(OR($C23="",$D23="",$E23=""),"",ROUND($C23*MAX(0,MIN($E23,EOMONTH(P$4,0))-$D23+1)/$F23,2)-ROUND($C23*MAX(0,MIN($E23,P$4-1)-$D23+1)/$F23,2))</f>
      </c>
      <c r="Q23" t="e">
        <f>IF(OR($C23="",$D23="",$E23=""),"",ROUND($C23*MAX(0,MIN($E23,EOMONTH(Q$4,0))-$D23+1)/$F23,2)-ROUND($C23*MAX(0,MIN($E23,Q$4-1)-$D23+1)/$F23,2))</f>
      </c>
      <c r="R23" t="e">
        <f>IF(OR($C23="",$D23="",$E23=""),"",ROUND($C23*MAX(0,MIN($E23,EOMONTH(R$4,0))-$D23+1)/$F23,2)-ROUND($C23*MAX(0,MIN($E23,R$4-1)-$D23+1)/$F23,2))</f>
      </c>
      <c r="S23" t="e">
        <f>IF(OR($C23="",$D23="",$E23=""),"",ROUND($C23*MAX(0,MIN($E23,EOMONTH(S$4,0))-$D23+1)/$F23,2)-ROUND($C23*MAX(0,MIN($E23,S$4-1)-$D23+1)/$F23,2))</f>
      </c>
      <c r="T23" t="e">
        <f>IF(OR($C23="",$D23="",$E23=""),"",ROUND($C23*MAX(0,MIN($E23,EOMONTH(T$4,0))-$D23+1)/$F23,2)-ROUND($C23*MAX(0,MIN($E23,T$4-1)-$D23+1)/$F23,2))</f>
      </c>
      <c r="U23" t="e">
        <f>IF(OR($C23="",$D23="",$E23=""),"",ROUND($C23*MAX(0,MIN($E23,EOMONTH(U$4,0))-$D23+1)/$F23,2)-ROUND($C23*MAX(0,MIN($E23,U$4-1)-$D23+1)/$F23,2))</f>
      </c>
      <c r="V23" t="e">
        <f>IF(OR($C23="",$D23="",$E23=""),"",ROUND($C23*MAX(0,MIN($E23,EOMONTH(V$4,0))-$D23+1)/$F23,2)-ROUND($C23*MAX(0,MIN($E23,V$4-1)-$D23+1)/$F23,2))</f>
      </c>
      <c r="W23" t="e">
        <f>IF(OR($C23="",$D23="",$E23=""),"",ROUND($C23*MAX(0,MIN($E23,EOMONTH(W$4,0))-$D23+1)/$F23,2)-ROUND($C23*MAX(0,MIN($E23,W$4-1)-$D23+1)/$F23,2))</f>
      </c>
      <c r="X23" t="e">
        <f>IF(OR($C23="",$D23="",$E23=""),"",ROUND($C23*MAX(0,MIN($E23,EOMONTH(X$4,0))-$D23+1)/$F23,2)-ROUND($C23*MAX(0,MIN($E23,X$4-1)-$D23+1)/$F23,2))</f>
      </c>
      <c r="Y23" t="e">
        <f>IF(OR($C23="",$D23="",$E23=""),"",ROUND($C23*MAX(0,MIN($E23,EOMONTH(Y$4,0))-$D23+1)/$F23,2)-ROUND($C23*MAX(0,MIN($E23,Y$4-1)-$D23+1)/$F23,2))</f>
      </c>
      <c r="Z23" t="e">
        <f>IF(OR($C23="",$D23="",$E23=""),"",ROUND($C23*MAX(0,MIN($E23,EOMONTH(Z$4,0))-$D23+1)/$F23,2)-ROUND($C23*MAX(0,MIN($E23,Z$4-1)-$D23+1)/$F23,2))</f>
      </c>
      <c r="AA23" t="e">
        <f>IF(OR($C23="",$D23="",$E23=""),"",ROUND($C23*MAX(0,MIN($E23,EOMONTH(AA$4,0))-$D23+1)/$F23,2)-ROUND($C23*MAX(0,MIN($E23,AA$4-1)-$D23+1)/$F23,2))</f>
      </c>
      <c r="AB23" t="e">
        <f>IF(OR($C23="",$D23="",$E23=""),"",ROUND($C23*MAX(0,MIN($E23,EOMONTH(AB$4,0))-$D23+1)/$F23,2)-ROUND($C23*MAX(0,MIN($E23,AB$4-1)-$D23+1)/$F23,2))</f>
      </c>
      <c r="AC23" t="e">
        <f>IF(OR($C23="",$D23="",$E23=""),"",ROUND($C23*MAX(0,MIN($E23,EOMONTH(AC$4,0))-$D23+1)/$F23,2)-ROUND($C23*MAX(0,MIN($E23,AC$4-1)-$D23+1)/$F23,2))</f>
      </c>
      <c r="AD23" t="e">
        <f>IF(OR($C23="",$D23="",$E23=""),"",ROUND($C23*MAX(0,MIN($E23,EOMONTH(AD$4,0))-$D23+1)/$F23,2)-ROUND($C23*MAX(0,MIN($E23,AD$4-1)-$D23+1)/$F23,2))</f>
      </c>
      <c r="AE23" t="e">
        <f>IF($C23="","",SUM(G23:AD23))</f>
      </c>
      <c r="AF23" t="e">
        <f>IF($C23="","",ROUND(C23-AE23,2))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e">
        <f>IF(OR(D24="",E24=""),"",E24-D24+1)</f>
      </c>
      <c r="G24" t="e">
        <f>IF(OR($C24="",$D24="",$E24=""),"",ROUND($C24*MAX(0,MIN($E24,EOMONTH(G$4,0))-$D24+1)/$F24,2)-ROUND($C24*MAX(0,MIN($E24,G$4-1)-$D24+1)/$F24,2))</f>
      </c>
      <c r="H24" t="e">
        <f>IF(OR($C24="",$D24="",$E24=""),"",ROUND($C24*MAX(0,MIN($E24,EOMONTH(H$4,0))-$D24+1)/$F24,2)-ROUND($C24*MAX(0,MIN($E24,H$4-1)-$D24+1)/$F24,2))</f>
      </c>
      <c r="I24" t="e">
        <f>IF(OR($C24="",$D24="",$E24=""),"",ROUND($C24*MAX(0,MIN($E24,EOMONTH(I$4,0))-$D24+1)/$F24,2)-ROUND($C24*MAX(0,MIN($E24,I$4-1)-$D24+1)/$F24,2))</f>
      </c>
      <c r="J24" t="e">
        <f>IF(OR($C24="",$D24="",$E24=""),"",ROUND($C24*MAX(0,MIN($E24,EOMONTH(J$4,0))-$D24+1)/$F24,2)-ROUND($C24*MAX(0,MIN($E24,J$4-1)-$D24+1)/$F24,2))</f>
      </c>
      <c r="K24" t="e">
        <f>IF(OR($C24="",$D24="",$E24=""),"",ROUND($C24*MAX(0,MIN($E24,EOMONTH(K$4,0))-$D24+1)/$F24,2)-ROUND($C24*MAX(0,MIN($E24,K$4-1)-$D24+1)/$F24,2))</f>
      </c>
      <c r="L24" t="e">
        <f>IF(OR($C24="",$D24="",$E24=""),"",ROUND($C24*MAX(0,MIN($E24,EOMONTH(L$4,0))-$D24+1)/$F24,2)-ROUND($C24*MAX(0,MIN($E24,L$4-1)-$D24+1)/$F24,2))</f>
      </c>
      <c r="M24" t="e">
        <f>IF(OR($C24="",$D24="",$E24=""),"",ROUND($C24*MAX(0,MIN($E24,EOMONTH(M$4,0))-$D24+1)/$F24,2)-ROUND($C24*MAX(0,MIN($E24,M$4-1)-$D24+1)/$F24,2))</f>
      </c>
      <c r="N24" t="e">
        <f>IF(OR($C24="",$D24="",$E24=""),"",ROUND($C24*MAX(0,MIN($E24,EOMONTH(N$4,0))-$D24+1)/$F24,2)-ROUND($C24*MAX(0,MIN($E24,N$4-1)-$D24+1)/$F24,2))</f>
      </c>
      <c r="O24" t="e">
        <f>IF(OR($C24="",$D24="",$E24=""),"",ROUND($C24*MAX(0,MIN($E24,EOMONTH(O$4,0))-$D24+1)/$F24,2)-ROUND($C24*MAX(0,MIN($E24,O$4-1)-$D24+1)/$F24,2))</f>
      </c>
      <c r="P24" t="e">
        <f>IF(OR($C24="",$D24="",$E24=""),"",ROUND($C24*MAX(0,MIN($E24,EOMONTH(P$4,0))-$D24+1)/$F24,2)-ROUND($C24*MAX(0,MIN($E24,P$4-1)-$D24+1)/$F24,2))</f>
      </c>
      <c r="Q24" t="e">
        <f>IF(OR($C24="",$D24="",$E24=""),"",ROUND($C24*MAX(0,MIN($E24,EOMONTH(Q$4,0))-$D24+1)/$F24,2)-ROUND($C24*MAX(0,MIN($E24,Q$4-1)-$D24+1)/$F24,2))</f>
      </c>
      <c r="R24" t="e">
        <f>IF(OR($C24="",$D24="",$E24=""),"",ROUND($C24*MAX(0,MIN($E24,EOMONTH(R$4,0))-$D24+1)/$F24,2)-ROUND($C24*MAX(0,MIN($E24,R$4-1)-$D24+1)/$F24,2))</f>
      </c>
      <c r="S24" t="e">
        <f>IF(OR($C24="",$D24="",$E24=""),"",ROUND($C24*MAX(0,MIN($E24,EOMONTH(S$4,0))-$D24+1)/$F24,2)-ROUND($C24*MAX(0,MIN($E24,S$4-1)-$D24+1)/$F24,2))</f>
      </c>
      <c r="T24" t="e">
        <f>IF(OR($C24="",$D24="",$E24=""),"",ROUND($C24*MAX(0,MIN($E24,EOMONTH(T$4,0))-$D24+1)/$F24,2)-ROUND($C24*MAX(0,MIN($E24,T$4-1)-$D24+1)/$F24,2))</f>
      </c>
      <c r="U24" t="e">
        <f>IF(OR($C24="",$D24="",$E24=""),"",ROUND($C24*MAX(0,MIN($E24,EOMONTH(U$4,0))-$D24+1)/$F24,2)-ROUND($C24*MAX(0,MIN($E24,U$4-1)-$D24+1)/$F24,2))</f>
      </c>
      <c r="V24" t="e">
        <f>IF(OR($C24="",$D24="",$E24=""),"",ROUND($C24*MAX(0,MIN($E24,EOMONTH(V$4,0))-$D24+1)/$F24,2)-ROUND($C24*MAX(0,MIN($E24,V$4-1)-$D24+1)/$F24,2))</f>
      </c>
      <c r="W24" t="e">
        <f>IF(OR($C24="",$D24="",$E24=""),"",ROUND($C24*MAX(0,MIN($E24,EOMONTH(W$4,0))-$D24+1)/$F24,2)-ROUND($C24*MAX(0,MIN($E24,W$4-1)-$D24+1)/$F24,2))</f>
      </c>
      <c r="X24" t="e">
        <f>IF(OR($C24="",$D24="",$E24=""),"",ROUND($C24*MAX(0,MIN($E24,EOMONTH(X$4,0))-$D24+1)/$F24,2)-ROUND($C24*MAX(0,MIN($E24,X$4-1)-$D24+1)/$F24,2))</f>
      </c>
      <c r="Y24" t="e">
        <f>IF(OR($C24="",$D24="",$E24=""),"",ROUND($C24*MAX(0,MIN($E24,EOMONTH(Y$4,0))-$D24+1)/$F24,2)-ROUND($C24*MAX(0,MIN($E24,Y$4-1)-$D24+1)/$F24,2))</f>
      </c>
      <c r="Z24" t="e">
        <f>IF(OR($C24="",$D24="",$E24=""),"",ROUND($C24*MAX(0,MIN($E24,EOMONTH(Z$4,0))-$D24+1)/$F24,2)-ROUND($C24*MAX(0,MIN($E24,Z$4-1)-$D24+1)/$F24,2))</f>
      </c>
      <c r="AA24" t="e">
        <f>IF(OR($C24="",$D24="",$E24=""),"",ROUND($C24*MAX(0,MIN($E24,EOMONTH(AA$4,0))-$D24+1)/$F24,2)-ROUND($C24*MAX(0,MIN($E24,AA$4-1)-$D24+1)/$F24,2))</f>
      </c>
      <c r="AB24" t="e">
        <f>IF(OR($C24="",$D24="",$E24=""),"",ROUND($C24*MAX(0,MIN($E24,EOMONTH(AB$4,0))-$D24+1)/$F24,2)-ROUND($C24*MAX(0,MIN($E24,AB$4-1)-$D24+1)/$F24,2))</f>
      </c>
      <c r="AC24" t="e">
        <f>IF(OR($C24="",$D24="",$E24=""),"",ROUND($C24*MAX(0,MIN($E24,EOMONTH(AC$4,0))-$D24+1)/$F24,2)-ROUND($C24*MAX(0,MIN($E24,AC$4-1)-$D24+1)/$F24,2))</f>
      </c>
      <c r="AD24" t="e">
        <f>IF(OR($C24="",$D24="",$E24=""),"",ROUND($C24*MAX(0,MIN($E24,EOMONTH(AD$4,0))-$D24+1)/$F24,2)-ROUND($C24*MAX(0,MIN($E24,AD$4-1)-$D24+1)/$F24,2))</f>
      </c>
      <c r="AE24" t="e">
        <f>IF($C24="","",SUM(G24:AD24))</f>
      </c>
      <c r="AF24" t="e">
        <f>IF($C24="","",ROUND(C24-AE24,2))</f>
      </c>
    </row>
  </sheetData>
  <ignoredErrors>
    <ignoredError numberStoredAsText="1" sqref="A1:AF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